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1580" windowHeight="5925" activeTab="0"/>
  </bookViews>
  <sheets>
    <sheet name="Адресная программа" sheetId="1" r:id="rId1"/>
    <sheet name="Лист4" sheetId="2" r:id="rId2"/>
    <sheet name="дополнение к адресной програме" sheetId="3" r:id="rId3"/>
    <sheet name="Лист5" sheetId="4" r:id="rId4"/>
    <sheet name="Лист6" sheetId="5" r:id="rId5"/>
    <sheet name="Лист7" sheetId="6" r:id="rId6"/>
  </sheets>
  <definedNames>
    <definedName name="_xlnm.Print_Area" localSheetId="0">'Адресная программа'!$B$1:$N$63</definedName>
  </definedNames>
  <calcPr fullCalcOnLoad="1"/>
</workbook>
</file>

<file path=xl/comments1.xml><?xml version="1.0" encoding="utf-8"?>
<comments xmlns="http://schemas.openxmlformats.org/spreadsheetml/2006/main">
  <authors>
    <author>123</author>
  </authors>
  <commentList>
    <comment ref="I50" authorId="0">
      <text>
        <r>
          <rPr>
            <b/>
            <sz val="8"/>
            <rFont val="Tahoma"/>
            <family val="0"/>
          </rPr>
          <t>123: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<sst xmlns="http://schemas.openxmlformats.org/spreadsheetml/2006/main" count="194" uniqueCount="107">
  <si>
    <t>Наименование учреждения и видов работ</t>
  </si>
  <si>
    <t>Месторасположение объекта</t>
  </si>
  <si>
    <t>Заказчик</t>
  </si>
  <si>
    <t>Источники финансирования</t>
  </si>
  <si>
    <t>Недостающие средства или</t>
  </si>
  <si>
    <t>другие источники тыс. руб.</t>
  </si>
  <si>
    <t>Местный бюджет</t>
  </si>
  <si>
    <t>Раздел 1. Приобретение машин, оборудования и другой техники, не требующей  монтажа.</t>
  </si>
  <si>
    <t>ОКС</t>
  </si>
  <si>
    <t>Образование</t>
  </si>
  <si>
    <t>Жилищно-коммунальное хозяйство</t>
  </si>
  <si>
    <t>№</t>
  </si>
  <si>
    <t>Наименование</t>
  </si>
  <si>
    <t>Кап. ремонт</t>
  </si>
  <si>
    <t>Итого</t>
  </si>
  <si>
    <t>Всего по местному бюджету</t>
  </si>
  <si>
    <t>Содержание органов местного самоуправления</t>
  </si>
  <si>
    <t xml:space="preserve">Прочие отрасли </t>
  </si>
  <si>
    <t>г. Приозерск</t>
  </si>
  <si>
    <t>Федеральный бюджет</t>
  </si>
  <si>
    <t>тыс.руб</t>
  </si>
  <si>
    <t>П Р И Л О Ж Е Н И Е № _________</t>
  </si>
  <si>
    <t>Комитет по делам молод.</t>
  </si>
  <si>
    <t>Итого по федеральному бюджету</t>
  </si>
  <si>
    <t>Строительство, реконстркуция</t>
  </si>
  <si>
    <t>Строительство, реконструкция</t>
  </si>
  <si>
    <t>Примечание</t>
  </si>
  <si>
    <t>Физкультура и спорт</t>
  </si>
  <si>
    <t>Образования</t>
  </si>
  <si>
    <t>Здравоохранение</t>
  </si>
  <si>
    <t>Культура</t>
  </si>
  <si>
    <t>к решению Совета депутатов</t>
  </si>
  <si>
    <t>ВСЕГО</t>
  </si>
  <si>
    <t>Капитальный ремонт помещений  кузнеченской больницы</t>
  </si>
  <si>
    <t>Капитальный ремонт помещений ФАП п. Севастьяново</t>
  </si>
  <si>
    <t xml:space="preserve"> ЦРБ:  ремонт приемного покоя</t>
  </si>
  <si>
    <t>Ремонт  межпоселковой библиотеки</t>
  </si>
  <si>
    <t>Кап. ремонт помещений Гагарина 12</t>
  </si>
  <si>
    <t>Ремонт генекологического отделения ЦРБ</t>
  </si>
  <si>
    <t xml:space="preserve"> </t>
  </si>
  <si>
    <t>Строительство  здания ФАП в п. Красноозерное</t>
  </si>
  <si>
    <t>Ремонт инфекционого отделения ЦРБ</t>
  </si>
  <si>
    <t>ПИР строительство спортзала школа № 4</t>
  </si>
  <si>
    <t>ПИР строительство спортзала школа № 5</t>
  </si>
  <si>
    <t>ДОУ № 14: благоустройство территории</t>
  </si>
  <si>
    <t>добавление  на 4.09.2008</t>
  </si>
  <si>
    <t>тыс. руб.</t>
  </si>
  <si>
    <t>ПИР квартиры п. Плодовое</t>
  </si>
  <si>
    <t>Ремонт фасада здания ГИБДД, Выборгская 31</t>
  </si>
  <si>
    <t>Всего по программе на 4.09.2008г.</t>
  </si>
  <si>
    <t>Газоснабжение ПИР и СМР дер. Бережок</t>
  </si>
  <si>
    <t>Наружное освещение участка автодороги отп. Ларионово до ДРСУ</t>
  </si>
  <si>
    <t>Ремонт  освещения по ул. Северопарковая</t>
  </si>
  <si>
    <t>МОУ Петровская СООШ: ремонт помещений</t>
  </si>
  <si>
    <t>МОУ Петровская СООШ: благоустройство  территории</t>
  </si>
  <si>
    <t>Капитальный ремонт помещений ФАП п. Коммунары</t>
  </si>
  <si>
    <t>МОУ Петровская СООШ: замена окон</t>
  </si>
  <si>
    <t>ДОУ № 14: ремонтные работы (двери, веранды)</t>
  </si>
  <si>
    <t>Ремонт бани п. КНИ</t>
  </si>
  <si>
    <t>сл. Жердицкого</t>
  </si>
  <si>
    <t xml:space="preserve">СОШ п. Коммурары: ремонтные работы </t>
  </si>
  <si>
    <t>ДОУ № 29: ремонтные работы</t>
  </si>
  <si>
    <t>Благоустройство ул. Северопарковая</t>
  </si>
  <si>
    <t>Музыкальная школа г. Приозерск, ПИР, восстановление конструкций</t>
  </si>
  <si>
    <t>Ремонт помещений для общества инвалидов по ул. Гагарина 18</t>
  </si>
  <si>
    <t>х</t>
  </si>
  <si>
    <t>Спорт</t>
  </si>
  <si>
    <t xml:space="preserve">Капитальный ремонт  </t>
  </si>
  <si>
    <t>Итого  по разделу</t>
  </si>
  <si>
    <t xml:space="preserve">Культура  </t>
  </si>
  <si>
    <t>Кредиторская задолженность на 01.01.2010</t>
  </si>
  <si>
    <t>Капитальный  ремонт</t>
  </si>
  <si>
    <r>
      <t xml:space="preserve">Областной бюджет тыс. руб. </t>
    </r>
    <r>
      <rPr>
        <b/>
        <sz val="20"/>
        <color indexed="8"/>
        <rFont val="Times New Roman"/>
        <family val="1"/>
      </rPr>
      <t>прогноз</t>
    </r>
  </si>
  <si>
    <t>кредиторская задолженность 2009г.</t>
  </si>
  <si>
    <t>п. Кузнечное</t>
  </si>
  <si>
    <t>кредиторская задолженность 2010г.</t>
  </si>
  <si>
    <t>кредиторская задолженность 2009г. 2010г., окончательная оплата за присоединение к эл. сетям</t>
  </si>
  <si>
    <t>Корректура экологии</t>
  </si>
  <si>
    <t xml:space="preserve">кредиторская задолженность 2009г. </t>
  </si>
  <si>
    <t>п. Мельниково</t>
  </si>
  <si>
    <t>Кап. ремонт помещений и установка ПОС здания комитета образования, ул. Маяковского, 36</t>
  </si>
  <si>
    <t>Строительство ФАП в п. Запорожское</t>
  </si>
  <si>
    <t xml:space="preserve">Раздел  2. Строительство, реконструкция, капитальный ремонт  и техническое перевооружение. </t>
  </si>
  <si>
    <t>Школа в пос. Кузнечное ( новое строительство)</t>
  </si>
  <si>
    <t>Спорткомплекс " Юность", (2 очередь) дом физкультуры (реконструкция)</t>
  </si>
  <si>
    <t>п. Раздолье</t>
  </si>
  <si>
    <t>Стоительство детского сада на 140 мест г. Приозерск</t>
  </si>
  <si>
    <t>п. Ромашки</t>
  </si>
  <si>
    <t>п. Запорожское</t>
  </si>
  <si>
    <t>Всего добавлено 8421.53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</si>
  <si>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А Д Р Е С Н А Я  П Р О Г Р А М М А
инвестиций и капитального ремонта на 2013 г.
администрации МО Приозерский муниципальный район  ЛО  по объектам
 жилищно-коммунального назначения и социально-культурной сферы муниципального образования
</t>
  </si>
  <si>
    <t>План освоения на 2013 г. тыс. руб. в действ. ценах</t>
  </si>
  <si>
    <t>Кредиторская задолженность на 01.01.2013</t>
  </si>
  <si>
    <t>Кап. ремонт  помещений фасад здания  по ул. Ленина, 10</t>
  </si>
  <si>
    <t>Спорткомплекс " Юность", (3 очередь) ПИР стадиона реконструкция)</t>
  </si>
  <si>
    <t>Строительство ДШИ</t>
  </si>
  <si>
    <t>ПИР реконструкция СОШ в пос. Сосново</t>
  </si>
  <si>
    <t>п. Сосново</t>
  </si>
  <si>
    <t>Строительство ФАП в п. Ромашки</t>
  </si>
  <si>
    <t xml:space="preserve">Реконструкция амбулатории в п. Мельниково </t>
  </si>
  <si>
    <t>Кап. ремонт  помещения архива в здании  по ул. Калинина, 51</t>
  </si>
  <si>
    <t>План освоения на 2013г. тыс. руб. в действ. Ценах</t>
  </si>
  <si>
    <t xml:space="preserve">Строительство ФОК г. Приозерск </t>
  </si>
  <si>
    <t>Строительство стадиона-площадки  в СОШ пос. Мельниково, ПИР</t>
  </si>
  <si>
    <t>Строительство стадиона-площадки  в СОШ №5, ПИР</t>
  </si>
  <si>
    <t>Строительство стадиона-площадки  в СОШ пос. Раздолье, ПИР</t>
  </si>
  <si>
    <t>от "_20___" __12____ 2012  №_233__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</si>
</sst>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00"/>
    <numFmt numFmtId="170" formatCode="0.00000"/>
    <numFmt numFmtId="171" formatCode="0.0000"/>
    <numFmt numFmtId="172" formatCode="0.000000"/>
    <numFmt numFmtId="173" formatCode="#,##0_ ;\-#,##0\ "/>
    <numFmt numFmtId="174" formatCode="#,##0.00000_ ;\-#,##0.00000\ "/>
  </numFmts>
  <fonts count="77">
    <font>
      <sz val="12"/>
      <name val="Times New Roman Cyr"/>
      <family val="0"/>
    </font>
    <font>
      <sz val="10"/>
      <name val="Times New Roman Cyr"/>
      <family val="0"/>
    </font>
    <font>
      <u val="single"/>
      <sz val="10.2"/>
      <color indexed="12"/>
      <name val="Times New Roman Cyr"/>
      <family val="0"/>
    </font>
    <font>
      <u val="single"/>
      <sz val="10.2"/>
      <color indexed="36"/>
      <name val="Times New Roman Cyr"/>
      <family val="0"/>
    </font>
    <font>
      <sz val="8"/>
      <name val="Times New Roman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8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0"/>
    </font>
    <font>
      <sz val="13"/>
      <name val="Times New Roman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 Cyr"/>
      <family val="0"/>
    </font>
    <font>
      <sz val="16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"/>
      <family val="1"/>
    </font>
    <font>
      <sz val="20"/>
      <name val="Times New Roman Cyr"/>
      <family val="0"/>
    </font>
    <font>
      <b/>
      <i/>
      <sz val="20"/>
      <name val="Times New Roman Cyr"/>
      <family val="1"/>
    </font>
    <font>
      <sz val="20"/>
      <name val="Times New Roman"/>
      <family val="1"/>
    </font>
    <font>
      <b/>
      <i/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i/>
      <u val="single"/>
      <sz val="20"/>
      <color indexed="8"/>
      <name val="Arial"/>
      <family val="2"/>
    </font>
    <font>
      <b/>
      <i/>
      <u val="single"/>
      <sz val="20"/>
      <color indexed="8"/>
      <name val="Times New Roman"/>
      <family val="1"/>
    </font>
    <font>
      <b/>
      <sz val="20"/>
      <name val="Times New Roman Cyr"/>
      <family val="0"/>
    </font>
    <font>
      <b/>
      <sz val="20"/>
      <name val="Times New Roman"/>
      <family val="1"/>
    </font>
    <font>
      <b/>
      <i/>
      <sz val="18"/>
      <color indexed="8"/>
      <name val="Times New Roman"/>
      <family val="1"/>
    </font>
    <font>
      <b/>
      <sz val="24"/>
      <name val="Times New Roman Cyr"/>
      <family val="0"/>
    </font>
    <font>
      <b/>
      <i/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26"/>
      <name val="Times New Roman Cyr"/>
      <family val="0"/>
    </font>
    <font>
      <sz val="22"/>
      <color indexed="8"/>
      <name val="Times New Roman"/>
      <family val="1"/>
    </font>
    <font>
      <sz val="22"/>
      <name val="Times New Roman Cyr"/>
      <family val="0"/>
    </font>
    <font>
      <b/>
      <sz val="22"/>
      <color indexed="8"/>
      <name val="Times New Roman"/>
      <family val="1"/>
    </font>
    <font>
      <sz val="2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170" fontId="7" fillId="32" borderId="1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/>
    </xf>
    <xf numFmtId="0" fontId="9" fillId="0" borderId="14" xfId="0" applyFont="1" applyBorder="1" applyAlignment="1">
      <alignment horizontal="right" vertical="top" wrapText="1"/>
    </xf>
    <xf numFmtId="0" fontId="8" fillId="0" borderId="0" xfId="0" applyFont="1" applyBorder="1" applyAlignment="1">
      <alignment/>
    </xf>
    <xf numFmtId="0" fontId="11" fillId="0" borderId="13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13" xfId="0" applyFont="1" applyBorder="1" applyAlignment="1">
      <alignment horizontal="right" vertical="top" wrapText="1"/>
    </xf>
    <xf numFmtId="0" fontId="11" fillId="32" borderId="13" xfId="0" applyFont="1" applyFill="1" applyBorder="1" applyAlignment="1">
      <alignment horizontal="right" vertical="top" wrapText="1"/>
    </xf>
    <xf numFmtId="0" fontId="11" fillId="32" borderId="15" xfId="0" applyFont="1" applyFill="1" applyBorder="1" applyAlignment="1">
      <alignment horizontal="right" vertical="top" wrapText="1"/>
    </xf>
    <xf numFmtId="0" fontId="10" fillId="0" borderId="16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1" fillId="0" borderId="15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4" fillId="0" borderId="13" xfId="0" applyFont="1" applyBorder="1" applyAlignment="1">
      <alignment/>
    </xf>
    <xf numFmtId="0" fontId="16" fillId="0" borderId="13" xfId="0" applyFont="1" applyBorder="1" applyAlignment="1">
      <alignment vertical="top" wrapText="1"/>
    </xf>
    <xf numFmtId="0" fontId="16" fillId="0" borderId="13" xfId="0" applyFont="1" applyFill="1" applyBorder="1" applyAlignment="1">
      <alignment vertical="top" wrapText="1"/>
    </xf>
    <xf numFmtId="0" fontId="14" fillId="0" borderId="13" xfId="0" applyFont="1" applyBorder="1" applyAlignment="1">
      <alignment vertical="top"/>
    </xf>
    <xf numFmtId="0" fontId="16" fillId="0" borderId="13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/>
    </xf>
    <xf numFmtId="0" fontId="16" fillId="0" borderId="13" xfId="0" applyFont="1" applyBorder="1" applyAlignment="1">
      <alignment vertical="top" wrapText="1"/>
    </xf>
    <xf numFmtId="0" fontId="16" fillId="0" borderId="13" xfId="0" applyFont="1" applyBorder="1" applyAlignment="1">
      <alignment horizontal="right" vertical="top" wrapText="1"/>
    </xf>
    <xf numFmtId="0" fontId="15" fillId="0" borderId="13" xfId="0" applyFont="1" applyBorder="1" applyAlignment="1">
      <alignment horizontal="right" vertical="top" wrapText="1"/>
    </xf>
    <xf numFmtId="0" fontId="14" fillId="0" borderId="13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173" fontId="16" fillId="0" borderId="13" xfId="43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horizontal="left" vertical="top" wrapText="1"/>
    </xf>
    <xf numFmtId="170" fontId="15" fillId="0" borderId="0" xfId="0" applyNumberFormat="1" applyFont="1" applyBorder="1" applyAlignment="1">
      <alignment horizontal="left" vertical="top" wrapText="1"/>
    </xf>
    <xf numFmtId="172" fontId="17" fillId="0" borderId="13" xfId="0" applyNumberFormat="1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8" fillId="0" borderId="0" xfId="0" applyFont="1" applyAlignment="1">
      <alignment/>
    </xf>
    <xf numFmtId="0" fontId="13" fillId="0" borderId="0" xfId="0" applyFont="1" applyBorder="1" applyAlignment="1">
      <alignment/>
    </xf>
    <xf numFmtId="170" fontId="12" fillId="0" borderId="13" xfId="0" applyNumberFormat="1" applyFont="1" applyBorder="1" applyAlignment="1">
      <alignment horizontal="right" vertical="top" wrapText="1"/>
    </xf>
    <xf numFmtId="170" fontId="11" fillId="0" borderId="13" xfId="0" applyNumberFormat="1" applyFont="1" applyBorder="1" applyAlignment="1">
      <alignment horizontal="right" vertical="top" wrapText="1"/>
    </xf>
    <xf numFmtId="170" fontId="12" fillId="32" borderId="13" xfId="0" applyNumberFormat="1" applyFont="1" applyFill="1" applyBorder="1" applyAlignment="1">
      <alignment horizontal="right" vertical="top" wrapText="1"/>
    </xf>
    <xf numFmtId="170" fontId="11" fillId="0" borderId="14" xfId="0" applyNumberFormat="1" applyFont="1" applyBorder="1" applyAlignment="1">
      <alignment horizontal="right" vertical="top" wrapText="1"/>
    </xf>
    <xf numFmtId="170" fontId="12" fillId="0" borderId="14" xfId="0" applyNumberFormat="1" applyFont="1" applyBorder="1" applyAlignment="1">
      <alignment horizontal="right" vertical="top" wrapText="1"/>
    </xf>
    <xf numFmtId="170" fontId="11" fillId="32" borderId="14" xfId="0" applyNumberFormat="1" applyFont="1" applyFill="1" applyBorder="1" applyAlignment="1">
      <alignment horizontal="right" vertical="top" wrapText="1"/>
    </xf>
    <xf numFmtId="170" fontId="11" fillId="0" borderId="14" xfId="0" applyNumberFormat="1" applyFont="1" applyBorder="1" applyAlignment="1">
      <alignment horizontal="right" vertical="top" wrapText="1"/>
    </xf>
    <xf numFmtId="170" fontId="12" fillId="0" borderId="14" xfId="0" applyNumberFormat="1" applyFont="1" applyBorder="1" applyAlignment="1">
      <alignment horizontal="right" vertical="top" wrapText="1"/>
    </xf>
    <xf numFmtId="170" fontId="12" fillId="32" borderId="14" xfId="0" applyNumberFormat="1" applyFont="1" applyFill="1" applyBorder="1" applyAlignment="1">
      <alignment horizontal="right" vertical="top" wrapText="1"/>
    </xf>
    <xf numFmtId="170" fontId="11" fillId="33" borderId="13" xfId="0" applyNumberFormat="1" applyFont="1" applyFill="1" applyBorder="1" applyAlignment="1">
      <alignment horizontal="right" vertical="top" wrapText="1"/>
    </xf>
    <xf numFmtId="170" fontId="11" fillId="32" borderId="13" xfId="0" applyNumberFormat="1" applyFont="1" applyFill="1" applyBorder="1" applyAlignment="1">
      <alignment horizontal="right" vertical="top" wrapText="1"/>
    </xf>
    <xf numFmtId="170" fontId="11" fillId="32" borderId="14" xfId="0" applyNumberFormat="1" applyFont="1" applyFill="1" applyBorder="1" applyAlignment="1">
      <alignment horizontal="right" vertical="top" wrapText="1"/>
    </xf>
    <xf numFmtId="170" fontId="10" fillId="0" borderId="14" xfId="0" applyNumberFormat="1" applyFont="1" applyBorder="1" applyAlignment="1">
      <alignment horizontal="right" vertical="top" wrapText="1"/>
    </xf>
    <xf numFmtId="170" fontId="7" fillId="32" borderId="14" xfId="0" applyNumberFormat="1" applyFont="1" applyFill="1" applyBorder="1" applyAlignment="1">
      <alignment horizontal="right" vertical="top" wrapText="1"/>
    </xf>
    <xf numFmtId="0" fontId="11" fillId="32" borderId="15" xfId="0" applyFont="1" applyFill="1" applyBorder="1" applyAlignment="1">
      <alignment horizontal="center" vertical="top" wrapText="1"/>
    </xf>
    <xf numFmtId="170" fontId="11" fillId="32" borderId="15" xfId="0" applyNumberFormat="1" applyFont="1" applyFill="1" applyBorder="1" applyAlignment="1">
      <alignment horizontal="right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20" fillId="0" borderId="0" xfId="0" applyFont="1" applyBorder="1" applyAlignment="1">
      <alignment/>
    </xf>
    <xf numFmtId="49" fontId="19" fillId="0" borderId="0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right" vertical="top" wrapText="1"/>
    </xf>
    <xf numFmtId="49" fontId="2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49" fontId="21" fillId="0" borderId="0" xfId="0" applyNumberFormat="1" applyFont="1" applyBorder="1" applyAlignment="1">
      <alignment vertical="top" wrapText="1"/>
    </xf>
    <xf numFmtId="49" fontId="20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vertical="top" wrapText="1"/>
    </xf>
    <xf numFmtId="49" fontId="20" fillId="0" borderId="0" xfId="0" applyNumberFormat="1" applyFont="1" applyBorder="1" applyAlignment="1">
      <alignment/>
    </xf>
    <xf numFmtId="2" fontId="20" fillId="0" borderId="0" xfId="0" applyNumberFormat="1" applyFont="1" applyBorder="1" applyAlignment="1">
      <alignment/>
    </xf>
    <xf numFmtId="0" fontId="11" fillId="32" borderId="10" xfId="0" applyFont="1" applyFill="1" applyBorder="1" applyAlignment="1">
      <alignment horizontal="right" vertical="top" wrapText="1"/>
    </xf>
    <xf numFmtId="0" fontId="11" fillId="32" borderId="14" xfId="0" applyFont="1" applyFill="1" applyBorder="1" applyAlignment="1">
      <alignment horizontal="right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5" fillId="0" borderId="11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right" vertical="top" wrapText="1"/>
    </xf>
    <xf numFmtId="0" fontId="27" fillId="0" borderId="14" xfId="0" applyFont="1" applyBorder="1" applyAlignment="1">
      <alignment horizontal="right" vertical="top" wrapText="1"/>
    </xf>
    <xf numFmtId="0" fontId="27" fillId="32" borderId="17" xfId="0" applyFont="1" applyFill="1" applyBorder="1" applyAlignment="1">
      <alignment horizontal="right" vertical="top" wrapText="1"/>
    </xf>
    <xf numFmtId="0" fontId="22" fillId="0" borderId="13" xfId="0" applyFont="1" applyBorder="1" applyAlignment="1">
      <alignment/>
    </xf>
    <xf numFmtId="0" fontId="24" fillId="0" borderId="22" xfId="0" applyFont="1" applyBorder="1" applyAlignment="1">
      <alignment horizontal="center" vertical="top" wrapText="1"/>
    </xf>
    <xf numFmtId="0" fontId="22" fillId="0" borderId="22" xfId="0" applyFont="1" applyBorder="1" applyAlignment="1">
      <alignment/>
    </xf>
    <xf numFmtId="0" fontId="22" fillId="0" borderId="16" xfId="0" applyFont="1" applyBorder="1" applyAlignment="1">
      <alignment/>
    </xf>
    <xf numFmtId="0" fontId="29" fillId="0" borderId="22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right" vertical="top" wrapText="1"/>
    </xf>
    <xf numFmtId="0" fontId="27" fillId="0" borderId="15" xfId="0" applyFont="1" applyBorder="1" applyAlignment="1">
      <alignment vertical="top" wrapText="1"/>
    </xf>
    <xf numFmtId="0" fontId="27" fillId="0" borderId="15" xfId="0" applyFont="1" applyBorder="1" applyAlignment="1">
      <alignment vertical="top" wrapText="1"/>
    </xf>
    <xf numFmtId="0" fontId="26" fillId="0" borderId="14" xfId="0" applyFont="1" applyBorder="1" applyAlignment="1">
      <alignment horizontal="right" vertical="top" wrapText="1"/>
    </xf>
    <xf numFmtId="0" fontId="26" fillId="0" borderId="13" xfId="0" applyFont="1" applyBorder="1" applyAlignment="1">
      <alignment horizontal="right" vertical="top" wrapText="1"/>
    </xf>
    <xf numFmtId="0" fontId="24" fillId="0" borderId="15" xfId="0" applyFont="1" applyBorder="1" applyAlignment="1">
      <alignment horizontal="right" vertical="top" wrapText="1"/>
    </xf>
    <xf numFmtId="0" fontId="27" fillId="32" borderId="15" xfId="0" applyFont="1" applyFill="1" applyBorder="1" applyAlignment="1">
      <alignment horizontal="righ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17" xfId="0" applyFont="1" applyBorder="1" applyAlignment="1">
      <alignment horizontal="right" vertical="top" wrapText="1"/>
    </xf>
    <xf numFmtId="0" fontId="29" fillId="0" borderId="22" xfId="0" applyFont="1" applyBorder="1" applyAlignment="1">
      <alignment horizontal="center" vertical="top" wrapText="1"/>
    </xf>
    <xf numFmtId="0" fontId="27" fillId="0" borderId="22" xfId="0" applyFont="1" applyBorder="1" applyAlignment="1">
      <alignment vertical="top" wrapText="1"/>
    </xf>
    <xf numFmtId="0" fontId="27" fillId="0" borderId="22" xfId="0" applyFont="1" applyBorder="1" applyAlignment="1">
      <alignment horizontal="right" vertical="top" wrapText="1"/>
    </xf>
    <xf numFmtId="0" fontId="24" fillId="0" borderId="22" xfId="0" applyFont="1" applyBorder="1" applyAlignment="1">
      <alignment horizontal="right" vertical="top" wrapText="1"/>
    </xf>
    <xf numFmtId="0" fontId="27" fillId="33" borderId="22" xfId="0" applyFont="1" applyFill="1" applyBorder="1" applyAlignment="1">
      <alignment horizontal="right" vertical="top" wrapText="1"/>
    </xf>
    <xf numFmtId="0" fontId="22" fillId="0" borderId="21" xfId="0" applyFont="1" applyBorder="1" applyAlignment="1">
      <alignment horizontal="right"/>
    </xf>
    <xf numFmtId="0" fontId="27" fillId="0" borderId="13" xfId="0" applyFont="1" applyFill="1" applyBorder="1" applyAlignment="1">
      <alignment vertical="top" wrapText="1"/>
    </xf>
    <xf numFmtId="0" fontId="22" fillId="0" borderId="13" xfId="0" applyFont="1" applyBorder="1" applyAlignment="1">
      <alignment vertical="top"/>
    </xf>
    <xf numFmtId="0" fontId="24" fillId="32" borderId="15" xfId="0" applyFont="1" applyFill="1" applyBorder="1" applyAlignment="1">
      <alignment horizontal="right" vertical="top" wrapText="1"/>
    </xf>
    <xf numFmtId="0" fontId="22" fillId="0" borderId="13" xfId="0" applyFont="1" applyBorder="1" applyAlignment="1">
      <alignment horizontal="left" vertical="top"/>
    </xf>
    <xf numFmtId="0" fontId="22" fillId="0" borderId="16" xfId="0" applyFont="1" applyBorder="1" applyAlignment="1">
      <alignment vertical="top"/>
    </xf>
    <xf numFmtId="0" fontId="27" fillId="0" borderId="16" xfId="0" applyFont="1" applyBorder="1" applyAlignment="1">
      <alignment vertical="top" wrapText="1"/>
    </xf>
    <xf numFmtId="0" fontId="26" fillId="0" borderId="16" xfId="0" applyFont="1" applyBorder="1" applyAlignment="1">
      <alignment horizontal="right" vertical="top" wrapText="1"/>
    </xf>
    <xf numFmtId="0" fontId="26" fillId="0" borderId="22" xfId="0" applyFont="1" applyBorder="1" applyAlignment="1">
      <alignment horizontal="right" vertical="top" wrapText="1"/>
    </xf>
    <xf numFmtId="0" fontId="27" fillId="0" borderId="13" xfId="0" applyFont="1" applyBorder="1" applyAlignment="1">
      <alignment horizontal="left" vertical="top" wrapText="1"/>
    </xf>
    <xf numFmtId="0" fontId="27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right" vertical="top" wrapText="1"/>
    </xf>
    <xf numFmtId="0" fontId="27" fillId="32" borderId="13" xfId="0" applyFont="1" applyFill="1" applyBorder="1" applyAlignment="1">
      <alignment horizontal="right" vertical="top" wrapText="1"/>
    </xf>
    <xf numFmtId="0" fontId="22" fillId="0" borderId="13" xfId="0" applyFont="1" applyBorder="1" applyAlignment="1">
      <alignment horizontal="right"/>
    </xf>
    <xf numFmtId="0" fontId="27" fillId="0" borderId="13" xfId="0" applyFont="1" applyBorder="1" applyAlignment="1">
      <alignment vertical="top" wrapText="1"/>
    </xf>
    <xf numFmtId="0" fontId="27" fillId="0" borderId="17" xfId="0" applyFont="1" applyBorder="1" applyAlignment="1">
      <alignment horizontal="left" vertical="top" wrapText="1"/>
    </xf>
    <xf numFmtId="0" fontId="27" fillId="0" borderId="22" xfId="0" applyFont="1" applyBorder="1" applyAlignment="1">
      <alignment horizontal="left" vertical="top" wrapText="1"/>
    </xf>
    <xf numFmtId="0" fontId="26" fillId="32" borderId="16" xfId="0" applyFont="1" applyFill="1" applyBorder="1" applyAlignment="1">
      <alignment horizontal="right" vertical="top" wrapText="1"/>
    </xf>
    <xf numFmtId="0" fontId="26" fillId="33" borderId="16" xfId="0" applyFont="1" applyFill="1" applyBorder="1" applyAlignment="1">
      <alignment horizontal="right" vertical="top" wrapText="1"/>
    </xf>
    <xf numFmtId="0" fontId="22" fillId="0" borderId="0" xfId="0" applyFont="1" applyBorder="1" applyAlignment="1">
      <alignment/>
    </xf>
    <xf numFmtId="0" fontId="25" fillId="0" borderId="23" xfId="0" applyFont="1" applyBorder="1" applyAlignment="1">
      <alignment horizontal="center" vertical="top" wrapText="1"/>
    </xf>
    <xf numFmtId="0" fontId="25" fillId="0" borderId="24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right" vertical="top" wrapText="1"/>
    </xf>
    <xf numFmtId="0" fontId="26" fillId="0" borderId="13" xfId="0" applyFont="1" applyBorder="1" applyAlignment="1">
      <alignment horizontal="right" vertical="top" wrapText="1"/>
    </xf>
    <xf numFmtId="0" fontId="30" fillId="0" borderId="0" xfId="0" applyFont="1" applyBorder="1" applyAlignment="1">
      <alignment/>
    </xf>
    <xf numFmtId="0" fontId="26" fillId="32" borderId="13" xfId="0" applyFont="1" applyFill="1" applyBorder="1" applyAlignment="1">
      <alignment horizontal="right" vertical="top" wrapText="1"/>
    </xf>
    <xf numFmtId="0" fontId="24" fillId="0" borderId="0" xfId="0" applyFont="1" applyAlignment="1">
      <alignment/>
    </xf>
    <xf numFmtId="0" fontId="30" fillId="0" borderId="0" xfId="0" applyFont="1" applyAlignment="1">
      <alignment/>
    </xf>
    <xf numFmtId="0" fontId="22" fillId="0" borderId="0" xfId="0" applyFont="1" applyBorder="1" applyAlignment="1">
      <alignment/>
    </xf>
    <xf numFmtId="0" fontId="25" fillId="0" borderId="18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5" fillId="0" borderId="15" xfId="0" applyFont="1" applyBorder="1" applyAlignment="1">
      <alignment horizontal="right" vertical="top" wrapText="1"/>
    </xf>
    <xf numFmtId="170" fontId="31" fillId="0" borderId="13" xfId="0" applyNumberFormat="1" applyFont="1" applyBorder="1" applyAlignment="1">
      <alignment horizontal="right" vertical="top" wrapText="1"/>
    </xf>
    <xf numFmtId="170" fontId="26" fillId="0" borderId="13" xfId="0" applyNumberFormat="1" applyFont="1" applyBorder="1" applyAlignment="1">
      <alignment horizontal="right" vertical="top" wrapText="1"/>
    </xf>
    <xf numFmtId="170" fontId="31" fillId="32" borderId="13" xfId="0" applyNumberFormat="1" applyFont="1" applyFill="1" applyBorder="1" applyAlignment="1">
      <alignment horizontal="right" vertical="top" wrapText="1"/>
    </xf>
    <xf numFmtId="0" fontId="25" fillId="0" borderId="0" xfId="0" applyFont="1" applyBorder="1" applyAlignment="1">
      <alignment horizontal="right" vertical="top" wrapText="1"/>
    </xf>
    <xf numFmtId="170" fontId="26" fillId="0" borderId="14" xfId="0" applyNumberFormat="1" applyFont="1" applyBorder="1" applyAlignment="1">
      <alignment horizontal="right" vertical="top" wrapText="1"/>
    </xf>
    <xf numFmtId="170" fontId="31" fillId="0" borderId="14" xfId="0" applyNumberFormat="1" applyFont="1" applyBorder="1" applyAlignment="1">
      <alignment horizontal="right" vertical="top" wrapText="1"/>
    </xf>
    <xf numFmtId="170" fontId="26" fillId="32" borderId="14" xfId="0" applyNumberFormat="1" applyFont="1" applyFill="1" applyBorder="1" applyAlignment="1">
      <alignment horizontal="right" vertical="top" wrapText="1"/>
    </xf>
    <xf numFmtId="170" fontId="26" fillId="32" borderId="15" xfId="0" applyNumberFormat="1" applyFont="1" applyFill="1" applyBorder="1" applyAlignment="1">
      <alignment horizontal="right" vertical="top" wrapText="1"/>
    </xf>
    <xf numFmtId="0" fontId="25" fillId="0" borderId="16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170" fontId="26" fillId="0" borderId="14" xfId="0" applyNumberFormat="1" applyFont="1" applyBorder="1" applyAlignment="1">
      <alignment horizontal="right" vertical="top" wrapText="1"/>
    </xf>
    <xf numFmtId="170" fontId="31" fillId="0" borderId="14" xfId="0" applyNumberFormat="1" applyFont="1" applyBorder="1" applyAlignment="1">
      <alignment horizontal="right" vertical="top" wrapText="1"/>
    </xf>
    <xf numFmtId="170" fontId="31" fillId="32" borderId="14" xfId="0" applyNumberFormat="1" applyFont="1" applyFill="1" applyBorder="1" applyAlignment="1">
      <alignment horizontal="right" vertical="top" wrapText="1"/>
    </xf>
    <xf numFmtId="170" fontId="31" fillId="32" borderId="15" xfId="0" applyNumberFormat="1" applyFont="1" applyFill="1" applyBorder="1" applyAlignment="1">
      <alignment horizontal="right" vertical="top" wrapText="1"/>
    </xf>
    <xf numFmtId="170" fontId="26" fillId="33" borderId="13" xfId="0" applyNumberFormat="1" applyFont="1" applyFill="1" applyBorder="1" applyAlignment="1">
      <alignment horizontal="right" vertical="top" wrapText="1"/>
    </xf>
    <xf numFmtId="170" fontId="26" fillId="32" borderId="13" xfId="0" applyNumberFormat="1" applyFont="1" applyFill="1" applyBorder="1" applyAlignment="1">
      <alignment horizontal="right" vertical="top" wrapText="1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10" xfId="0" applyFont="1" applyBorder="1" applyAlignment="1">
      <alignment/>
    </xf>
    <xf numFmtId="49" fontId="27" fillId="0" borderId="13" xfId="0" applyNumberFormat="1" applyFont="1" applyBorder="1" applyAlignment="1">
      <alignment vertical="top" wrapText="1"/>
    </xf>
    <xf numFmtId="49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/>
    </xf>
    <xf numFmtId="49" fontId="27" fillId="0" borderId="15" xfId="0" applyNumberFormat="1" applyFont="1" applyBorder="1" applyAlignment="1">
      <alignment vertical="top" wrapText="1"/>
    </xf>
    <xf numFmtId="49" fontId="26" fillId="0" borderId="14" xfId="0" applyNumberFormat="1" applyFont="1" applyBorder="1" applyAlignment="1">
      <alignment vertical="top" wrapText="1"/>
    </xf>
    <xf numFmtId="49" fontId="27" fillId="0" borderId="10" xfId="0" applyNumberFormat="1" applyFont="1" applyBorder="1" applyAlignment="1">
      <alignment vertical="top" wrapText="1"/>
    </xf>
    <xf numFmtId="49" fontId="22" fillId="0" borderId="15" xfId="0" applyNumberFormat="1" applyFont="1" applyBorder="1" applyAlignment="1">
      <alignment/>
    </xf>
    <xf numFmtId="49" fontId="22" fillId="0" borderId="12" xfId="0" applyNumberFormat="1" applyFont="1" applyBorder="1" applyAlignment="1">
      <alignment/>
    </xf>
    <xf numFmtId="49" fontId="22" fillId="0" borderId="12" xfId="0" applyNumberFormat="1" applyFont="1" applyBorder="1" applyAlignment="1">
      <alignment/>
    </xf>
    <xf numFmtId="49" fontId="22" fillId="0" borderId="13" xfId="0" applyNumberFormat="1" applyFont="1" applyBorder="1" applyAlignment="1">
      <alignment/>
    </xf>
    <xf numFmtId="2" fontId="22" fillId="0" borderId="13" xfId="0" applyNumberFormat="1" applyFont="1" applyBorder="1" applyAlignment="1">
      <alignment/>
    </xf>
    <xf numFmtId="0" fontId="32" fillId="0" borderId="11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170" fontId="26" fillId="33" borderId="14" xfId="0" applyNumberFormat="1" applyFont="1" applyFill="1" applyBorder="1" applyAlignment="1">
      <alignment horizontal="right" vertical="top" wrapText="1"/>
    </xf>
    <xf numFmtId="0" fontId="22" fillId="0" borderId="20" xfId="0" applyFont="1" applyBorder="1" applyAlignment="1">
      <alignment horizontal="right"/>
    </xf>
    <xf numFmtId="0" fontId="22" fillId="0" borderId="22" xfId="0" applyFont="1" applyBorder="1" applyAlignment="1">
      <alignment horizontal="right"/>
    </xf>
    <xf numFmtId="0" fontId="22" fillId="0" borderId="14" xfId="0" applyFont="1" applyBorder="1" applyAlignment="1">
      <alignment horizontal="right" vertical="top"/>
    </xf>
    <xf numFmtId="0" fontId="22" fillId="0" borderId="16" xfId="0" applyFont="1" applyBorder="1" applyAlignment="1">
      <alignment horizontal="right"/>
    </xf>
    <xf numFmtId="0" fontId="30" fillId="0" borderId="22" xfId="0" applyFont="1" applyBorder="1" applyAlignment="1">
      <alignment horizontal="right"/>
    </xf>
    <xf numFmtId="0" fontId="27" fillId="0" borderId="15" xfId="0" applyFont="1" applyFill="1" applyBorder="1" applyAlignment="1">
      <alignment vertical="top" wrapText="1"/>
    </xf>
    <xf numFmtId="0" fontId="26" fillId="0" borderId="16" xfId="0" applyFont="1" applyBorder="1" applyAlignment="1">
      <alignment horizontal="right" vertical="top" wrapText="1"/>
    </xf>
    <xf numFmtId="170" fontId="30" fillId="0" borderId="13" xfId="0" applyNumberFormat="1" applyFont="1" applyBorder="1" applyAlignment="1">
      <alignment vertical="top"/>
    </xf>
    <xf numFmtId="0" fontId="22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right" vertical="top" wrapText="1"/>
    </xf>
    <xf numFmtId="0" fontId="24" fillId="0" borderId="13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right" vertical="top" wrapText="1"/>
    </xf>
    <xf numFmtId="0" fontId="26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4" fillId="33" borderId="0" xfId="0" applyFont="1" applyFill="1" applyBorder="1" applyAlignment="1">
      <alignment horizontal="center" vertical="top" wrapText="1"/>
    </xf>
    <xf numFmtId="0" fontId="31" fillId="33" borderId="0" xfId="0" applyFont="1" applyFill="1" applyBorder="1" applyAlignment="1">
      <alignment horizontal="right" vertical="top" wrapText="1"/>
    </xf>
    <xf numFmtId="0" fontId="26" fillId="33" borderId="0" xfId="0" applyFont="1" applyFill="1" applyBorder="1" applyAlignment="1">
      <alignment horizontal="right" vertical="top" wrapText="1"/>
    </xf>
    <xf numFmtId="172" fontId="26" fillId="32" borderId="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>
      <alignment horizontal="right" vertical="top" wrapText="1"/>
    </xf>
    <xf numFmtId="170" fontId="30" fillId="0" borderId="0" xfId="0" applyNumberFormat="1" applyFont="1" applyBorder="1" applyAlignment="1">
      <alignment vertical="top"/>
    </xf>
    <xf numFmtId="2" fontId="22" fillId="0" borderId="0" xfId="0" applyNumberFormat="1" applyFont="1" applyBorder="1" applyAlignment="1">
      <alignment/>
    </xf>
    <xf numFmtId="0" fontId="27" fillId="32" borderId="0" xfId="0" applyFont="1" applyFill="1" applyBorder="1" applyAlignment="1">
      <alignment horizontal="right" vertical="top" wrapText="1"/>
    </xf>
    <xf numFmtId="0" fontId="27" fillId="33" borderId="0" xfId="0" applyFont="1" applyFill="1" applyBorder="1" applyAlignment="1">
      <alignment horizontal="right" vertical="top" wrapText="1"/>
    </xf>
    <xf numFmtId="49" fontId="27" fillId="0" borderId="20" xfId="0" applyNumberFormat="1" applyFont="1" applyBorder="1" applyAlignment="1">
      <alignment vertical="top" wrapText="1"/>
    </xf>
    <xf numFmtId="0" fontId="27" fillId="33" borderId="13" xfId="0" applyFont="1" applyFill="1" applyBorder="1" applyAlignment="1">
      <alignment horizontal="right" vertical="top" wrapText="1"/>
    </xf>
    <xf numFmtId="170" fontId="25" fillId="0" borderId="18" xfId="0" applyNumberFormat="1" applyFont="1" applyBorder="1" applyAlignment="1">
      <alignment vertical="top" wrapText="1"/>
    </xf>
    <xf numFmtId="0" fontId="27" fillId="0" borderId="13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/>
    </xf>
    <xf numFmtId="0" fontId="27" fillId="33" borderId="14" xfId="0" applyFont="1" applyFill="1" applyBorder="1" applyAlignment="1">
      <alignment horizontal="right" vertical="top" wrapText="1"/>
    </xf>
    <xf numFmtId="0" fontId="25" fillId="0" borderId="13" xfId="0" applyFont="1" applyBorder="1" applyAlignment="1">
      <alignment vertical="top" wrapText="1"/>
    </xf>
    <xf numFmtId="0" fontId="24" fillId="33" borderId="13" xfId="0" applyFont="1" applyFill="1" applyBorder="1" applyAlignment="1">
      <alignment horizontal="center" vertical="top" wrapText="1"/>
    </xf>
    <xf numFmtId="0" fontId="31" fillId="33" borderId="13" xfId="0" applyFont="1" applyFill="1" applyBorder="1" applyAlignment="1">
      <alignment horizontal="right" vertical="top" wrapText="1"/>
    </xf>
    <xf numFmtId="0" fontId="26" fillId="33" borderId="13" xfId="0" applyFont="1" applyFill="1" applyBorder="1" applyAlignment="1">
      <alignment horizontal="right" vertical="top" wrapText="1"/>
    </xf>
    <xf numFmtId="0" fontId="25" fillId="0" borderId="15" xfId="0" applyFont="1" applyBorder="1" applyAlignment="1">
      <alignment horizontal="center" vertical="top" wrapText="1"/>
    </xf>
    <xf numFmtId="49" fontId="37" fillId="0" borderId="0" xfId="0" applyNumberFormat="1" applyFont="1" applyBorder="1" applyAlignment="1">
      <alignment horizontal="center" vertical="top" wrapText="1"/>
    </xf>
    <xf numFmtId="49" fontId="38" fillId="0" borderId="0" xfId="0" applyNumberFormat="1" applyFont="1" applyAlignment="1">
      <alignment horizontal="center"/>
    </xf>
    <xf numFmtId="49" fontId="38" fillId="0" borderId="0" xfId="0" applyNumberFormat="1" applyFont="1" applyBorder="1" applyAlignment="1">
      <alignment horizontal="center"/>
    </xf>
    <xf numFmtId="170" fontId="26" fillId="34" borderId="13" xfId="0" applyNumberFormat="1" applyFont="1" applyFill="1" applyBorder="1" applyAlignment="1">
      <alignment horizontal="right" vertical="top" wrapText="1"/>
    </xf>
    <xf numFmtId="0" fontId="31" fillId="32" borderId="13" xfId="0" applyFont="1" applyFill="1" applyBorder="1" applyAlignment="1">
      <alignment horizontal="right" vertical="top" wrapText="1"/>
    </xf>
    <xf numFmtId="0" fontId="31" fillId="32" borderId="16" xfId="0" applyFont="1" applyFill="1" applyBorder="1" applyAlignment="1">
      <alignment horizontal="right" vertical="top" wrapText="1"/>
    </xf>
    <xf numFmtId="0" fontId="24" fillId="33" borderId="22" xfId="0" applyFont="1" applyFill="1" applyBorder="1" applyAlignment="1">
      <alignment horizontal="right" vertical="top" wrapText="1"/>
    </xf>
    <xf numFmtId="0" fontId="24" fillId="32" borderId="13" xfId="0" applyFont="1" applyFill="1" applyBorder="1" applyAlignment="1">
      <alignment horizontal="right" vertical="top" wrapText="1"/>
    </xf>
    <xf numFmtId="49" fontId="37" fillId="0" borderId="0" xfId="0" applyNumberFormat="1" applyFont="1" applyBorder="1" applyAlignment="1">
      <alignment horizontal="left" vertical="top" wrapText="1"/>
    </xf>
    <xf numFmtId="49" fontId="37" fillId="0" borderId="0" xfId="0" applyNumberFormat="1" applyFont="1" applyBorder="1" applyAlignment="1">
      <alignment horizontal="left" vertical="top" wrapText="1"/>
    </xf>
    <xf numFmtId="49" fontId="39" fillId="0" borderId="0" xfId="0" applyNumberFormat="1" applyFont="1" applyBorder="1" applyAlignment="1">
      <alignment horizontal="left" vertical="top" wrapText="1"/>
    </xf>
    <xf numFmtId="49" fontId="38" fillId="0" borderId="0" xfId="0" applyNumberFormat="1" applyFont="1" applyBorder="1" applyAlignment="1">
      <alignment horizontal="left"/>
    </xf>
    <xf numFmtId="49" fontId="38" fillId="0" borderId="0" xfId="0" applyNumberFormat="1" applyFont="1" applyBorder="1" applyAlignment="1">
      <alignment horizontal="left" wrapText="1"/>
    </xf>
    <xf numFmtId="49" fontId="38" fillId="0" borderId="0" xfId="0" applyNumberFormat="1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2" fontId="3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40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4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right" vertical="top" wrapText="1"/>
    </xf>
    <xf numFmtId="170" fontId="26" fillId="32" borderId="20" xfId="0" applyNumberFormat="1" applyFont="1" applyFill="1" applyBorder="1" applyAlignment="1">
      <alignment horizontal="right" vertical="top" wrapText="1"/>
    </xf>
    <xf numFmtId="170" fontId="26" fillId="32" borderId="19" xfId="0" applyNumberFormat="1" applyFont="1" applyFill="1" applyBorder="1" applyAlignment="1">
      <alignment horizontal="right" vertical="top" wrapText="1"/>
    </xf>
    <xf numFmtId="170" fontId="26" fillId="32" borderId="11" xfId="0" applyNumberFormat="1" applyFont="1" applyFill="1" applyBorder="1" applyAlignment="1">
      <alignment horizontal="right" vertical="top" wrapText="1"/>
    </xf>
    <xf numFmtId="0" fontId="32" fillId="0" borderId="0" xfId="0" applyFont="1" applyBorder="1" applyAlignment="1">
      <alignment horizontal="center" vertical="top" wrapText="1"/>
    </xf>
    <xf numFmtId="0" fontId="26" fillId="32" borderId="0" xfId="0" applyFont="1" applyFill="1" applyBorder="1" applyAlignment="1">
      <alignment horizontal="right" vertical="top" wrapText="1"/>
    </xf>
    <xf numFmtId="170" fontId="26" fillId="32" borderId="0" xfId="0" applyNumberFormat="1" applyFont="1" applyFill="1" applyBorder="1" applyAlignment="1">
      <alignment horizontal="right" vertical="top" wrapText="1"/>
    </xf>
    <xf numFmtId="0" fontId="26" fillId="32" borderId="0" xfId="0" applyFont="1" applyFill="1" applyBorder="1" applyAlignment="1">
      <alignment horizontal="right" vertical="top" wrapText="1"/>
    </xf>
    <xf numFmtId="170" fontId="26" fillId="32" borderId="0" xfId="0" applyNumberFormat="1" applyFont="1" applyFill="1" applyBorder="1" applyAlignment="1">
      <alignment horizontal="right" vertical="top" wrapText="1"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4" fillId="32" borderId="0" xfId="0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0" fontId="36" fillId="0" borderId="18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32" borderId="11" xfId="0" applyFont="1" applyFill="1" applyBorder="1" applyAlignment="1">
      <alignment horizontal="center" vertical="top" wrapText="1"/>
    </xf>
    <xf numFmtId="0" fontId="25" fillId="32" borderId="15" xfId="0" applyFont="1" applyFill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34" fillId="32" borderId="0" xfId="0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32" fillId="0" borderId="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25" fillId="0" borderId="17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5" fillId="0" borderId="23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23" xfId="0" applyFont="1" applyBorder="1" applyAlignment="1">
      <alignment vertical="top" wrapText="1"/>
    </xf>
    <xf numFmtId="0" fontId="25" fillId="0" borderId="24" xfId="0" applyFont="1" applyBorder="1" applyAlignment="1">
      <alignment vertical="top" wrapText="1"/>
    </xf>
    <xf numFmtId="0" fontId="35" fillId="32" borderId="0" xfId="0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0" fontId="11" fillId="32" borderId="11" xfId="0" applyFont="1" applyFill="1" applyBorder="1" applyAlignment="1">
      <alignment horizontal="center" vertical="top" wrapText="1"/>
    </xf>
    <xf numFmtId="0" fontId="11" fillId="32" borderId="15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7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32" borderId="11" xfId="0" applyFont="1" applyFill="1" applyBorder="1" applyAlignment="1">
      <alignment horizontal="center" vertical="top" wrapText="1"/>
    </xf>
    <xf numFmtId="0" fontId="10" fillId="32" borderId="15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1" fillId="32" borderId="13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8" fillId="0" borderId="17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0"/>
  <sheetViews>
    <sheetView tabSelected="1" view="pageBreakPreview" zoomScale="50" zoomScaleNormal="60" zoomScaleSheetLayoutView="50" zoomScalePageLayoutView="0" workbookViewId="0" topLeftCell="A1">
      <selection activeCell="I78" sqref="I78"/>
    </sheetView>
  </sheetViews>
  <sheetFormatPr defaultColWidth="8.796875" defaultRowHeight="15"/>
  <cols>
    <col min="1" max="1" width="4.5" style="0" customWidth="1"/>
    <col min="2" max="2" width="5.19921875" style="0" customWidth="1"/>
    <col min="3" max="3" width="52.19921875" style="0" customWidth="1"/>
    <col min="4" max="4" width="28.5" style="0" customWidth="1"/>
    <col min="5" max="5" width="27.5" style="0" customWidth="1"/>
    <col min="6" max="6" width="25.3984375" style="0" customWidth="1"/>
    <col min="7" max="7" width="28.09765625" style="0" customWidth="1"/>
    <col min="8" max="8" width="12.5" style="0" hidden="1" customWidth="1"/>
    <col min="9" max="9" width="23.5" style="0" customWidth="1"/>
    <col min="10" max="10" width="18.8984375" style="0" customWidth="1"/>
    <col min="11" max="11" width="26.19921875" style="0" customWidth="1"/>
    <col min="12" max="12" width="29" style="0" customWidth="1"/>
    <col min="13" max="13" width="36.09765625" style="80" hidden="1" customWidth="1"/>
    <col min="14" max="14" width="33.09765625" style="0" customWidth="1"/>
    <col min="15" max="15" width="36.09765625" style="0" customWidth="1"/>
    <col min="18" max="18" width="15.8984375" style="0" customWidth="1"/>
    <col min="19" max="20" width="14.8984375" style="0" customWidth="1"/>
    <col min="21" max="21" width="14.3984375" style="0" customWidth="1"/>
    <col min="26" max="26" width="23.3984375" style="0" customWidth="1"/>
    <col min="27" max="27" width="18.09765625" style="0" customWidth="1"/>
    <col min="28" max="28" width="22.09765625" style="0" customWidth="1"/>
  </cols>
  <sheetData>
    <row r="1" spans="1:15" ht="26.25">
      <c r="A1" s="1"/>
      <c r="B1" s="80"/>
      <c r="C1" s="81"/>
      <c r="D1" s="80"/>
      <c r="E1" s="80"/>
      <c r="F1" s="80"/>
      <c r="G1" s="80"/>
      <c r="H1" s="80"/>
      <c r="I1" s="80"/>
      <c r="J1" s="306" t="s">
        <v>21</v>
      </c>
      <c r="K1" s="306"/>
      <c r="L1" s="306"/>
      <c r="N1" s="1"/>
      <c r="O1" s="1"/>
    </row>
    <row r="2" spans="1:15" ht="26.25">
      <c r="A2" s="1"/>
      <c r="B2" s="80"/>
      <c r="C2" s="80"/>
      <c r="D2" s="80"/>
      <c r="E2" s="80"/>
      <c r="F2" s="80"/>
      <c r="G2" s="80"/>
      <c r="H2" s="80"/>
      <c r="I2" s="80"/>
      <c r="J2" s="306" t="s">
        <v>31</v>
      </c>
      <c r="K2" s="306"/>
      <c r="L2" s="306"/>
      <c r="N2" s="1"/>
      <c r="O2" s="1"/>
    </row>
    <row r="3" spans="1:15" ht="26.25">
      <c r="A3" s="1"/>
      <c r="B3" s="80"/>
      <c r="C3" s="80"/>
      <c r="D3" s="80"/>
      <c r="E3" s="80"/>
      <c r="F3" s="80"/>
      <c r="G3" s="80"/>
      <c r="H3" s="80"/>
      <c r="I3" s="80"/>
      <c r="J3" s="306" t="s">
        <v>106</v>
      </c>
      <c r="K3" s="306"/>
      <c r="L3" s="306"/>
      <c r="N3" s="1"/>
      <c r="O3" s="1"/>
    </row>
    <row r="4" spans="1:15" ht="26.25">
      <c r="A4" s="1"/>
      <c r="B4" s="307" t="s">
        <v>90</v>
      </c>
      <c r="C4" s="308"/>
      <c r="D4" s="308"/>
      <c r="E4" s="308"/>
      <c r="F4" s="308"/>
      <c r="G4" s="308"/>
      <c r="H4" s="308"/>
      <c r="I4" s="308"/>
      <c r="J4" s="308"/>
      <c r="K4" s="308"/>
      <c r="L4" s="80"/>
      <c r="N4" s="3"/>
      <c r="O4" s="3"/>
    </row>
    <row r="5" spans="1:15" ht="26.25">
      <c r="A5" s="1"/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80"/>
      <c r="N5" s="3"/>
      <c r="O5" s="3"/>
    </row>
    <row r="6" spans="1:15" ht="26.25">
      <c r="A6" s="1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80"/>
      <c r="N6" s="3"/>
      <c r="O6" s="3"/>
    </row>
    <row r="7" spans="1:15" ht="26.25">
      <c r="A7" s="1"/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80"/>
      <c r="N7" s="3"/>
      <c r="O7" s="3"/>
    </row>
    <row r="8" spans="1:15" ht="33.75" customHeight="1">
      <c r="A8" s="1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80"/>
      <c r="N8" s="3"/>
      <c r="O8" s="3"/>
    </row>
    <row r="9" spans="1:15" ht="27" customHeight="1">
      <c r="A9" s="1"/>
      <c r="B9" s="299"/>
      <c r="C9" s="252" t="s">
        <v>0</v>
      </c>
      <c r="D9" s="252" t="s">
        <v>1</v>
      </c>
      <c r="E9" s="252" t="s">
        <v>2</v>
      </c>
      <c r="F9" s="252" t="s">
        <v>91</v>
      </c>
      <c r="G9" s="252" t="s">
        <v>92</v>
      </c>
      <c r="H9" s="252" t="s">
        <v>70</v>
      </c>
      <c r="I9" s="247" t="s">
        <v>3</v>
      </c>
      <c r="J9" s="248"/>
      <c r="K9" s="248"/>
      <c r="L9" s="249"/>
      <c r="M9" s="156"/>
      <c r="N9" s="244"/>
      <c r="O9" s="67"/>
    </row>
    <row r="10" spans="1:15" ht="58.5" customHeight="1">
      <c r="A10" s="1"/>
      <c r="B10" s="300"/>
      <c r="C10" s="254"/>
      <c r="D10" s="254"/>
      <c r="E10" s="254"/>
      <c r="F10" s="254"/>
      <c r="G10" s="254"/>
      <c r="H10" s="254"/>
      <c r="I10" s="250" t="s">
        <v>6</v>
      </c>
      <c r="J10" s="252" t="s">
        <v>72</v>
      </c>
      <c r="K10" s="82" t="s">
        <v>19</v>
      </c>
      <c r="L10" s="82" t="s">
        <v>4</v>
      </c>
      <c r="M10" s="245" t="s">
        <v>26</v>
      </c>
      <c r="N10" s="244"/>
      <c r="O10" s="72"/>
    </row>
    <row r="11" spans="1:15" ht="76.5" customHeight="1">
      <c r="A11" s="1"/>
      <c r="B11" s="301"/>
      <c r="C11" s="253"/>
      <c r="D11" s="253"/>
      <c r="E11" s="253"/>
      <c r="F11" s="253"/>
      <c r="G11" s="253"/>
      <c r="H11" s="253"/>
      <c r="I11" s="251"/>
      <c r="J11" s="253"/>
      <c r="K11" s="83" t="s">
        <v>20</v>
      </c>
      <c r="L11" s="208" t="s">
        <v>5</v>
      </c>
      <c r="M11" s="245"/>
      <c r="N11" s="244"/>
      <c r="O11" s="67"/>
    </row>
    <row r="12" spans="1:15" ht="26.25">
      <c r="A12" s="1"/>
      <c r="B12" s="84">
        <v>1</v>
      </c>
      <c r="C12" s="85">
        <v>2</v>
      </c>
      <c r="D12" s="85">
        <v>3</v>
      </c>
      <c r="E12" s="85">
        <v>4</v>
      </c>
      <c r="F12" s="85">
        <v>5</v>
      </c>
      <c r="G12" s="85">
        <v>6</v>
      </c>
      <c r="H12" s="85">
        <v>7</v>
      </c>
      <c r="I12" s="86">
        <v>7</v>
      </c>
      <c r="J12" s="84">
        <v>8</v>
      </c>
      <c r="K12" s="85">
        <v>9</v>
      </c>
      <c r="L12" s="87">
        <v>10</v>
      </c>
      <c r="M12" s="157">
        <v>11</v>
      </c>
      <c r="N12" s="67"/>
      <c r="O12" s="67"/>
    </row>
    <row r="13" spans="1:15" ht="26.25">
      <c r="A13" s="1"/>
      <c r="B13" s="309" t="s">
        <v>7</v>
      </c>
      <c r="C13" s="310"/>
      <c r="D13" s="310"/>
      <c r="E13" s="310"/>
      <c r="F13" s="310"/>
      <c r="G13" s="310"/>
      <c r="H13" s="310"/>
      <c r="I13" s="310"/>
      <c r="J13" s="88"/>
      <c r="K13" s="88"/>
      <c r="L13" s="89"/>
      <c r="M13" s="158"/>
      <c r="N13" s="67"/>
      <c r="O13" s="67"/>
    </row>
    <row r="14" spans="1:15" ht="26.25">
      <c r="A14" s="1"/>
      <c r="B14" s="309" t="s">
        <v>82</v>
      </c>
      <c r="C14" s="310"/>
      <c r="D14" s="310"/>
      <c r="E14" s="310"/>
      <c r="F14" s="310"/>
      <c r="G14" s="310"/>
      <c r="H14" s="310"/>
      <c r="I14" s="310"/>
      <c r="J14" s="88"/>
      <c r="K14" s="88"/>
      <c r="L14" s="90"/>
      <c r="M14" s="159"/>
      <c r="N14" s="67"/>
      <c r="O14" s="67"/>
    </row>
    <row r="15" spans="1:15" ht="32.25" customHeight="1">
      <c r="A15" s="1"/>
      <c r="B15" s="246" t="s">
        <v>16</v>
      </c>
      <c r="C15" s="246"/>
      <c r="D15" s="246"/>
      <c r="E15" s="246"/>
      <c r="F15" s="184"/>
      <c r="G15" s="184"/>
      <c r="H15" s="184"/>
      <c r="I15" s="196"/>
      <c r="J15" s="184"/>
      <c r="K15" s="197"/>
      <c r="L15" s="182"/>
      <c r="M15" s="198"/>
      <c r="N15" s="68"/>
      <c r="O15" s="68"/>
    </row>
    <row r="16" spans="1:15" ht="92.25" customHeight="1">
      <c r="A16" s="1"/>
      <c r="B16" s="84"/>
      <c r="C16" s="120" t="s">
        <v>80</v>
      </c>
      <c r="D16" s="110" t="s">
        <v>18</v>
      </c>
      <c r="E16" s="116" t="s">
        <v>8</v>
      </c>
      <c r="F16" s="84"/>
      <c r="G16" s="84"/>
      <c r="H16" s="84"/>
      <c r="I16" s="118">
        <v>5000</v>
      </c>
      <c r="J16" s="84"/>
      <c r="K16" s="199"/>
      <c r="L16" s="119"/>
      <c r="M16" s="160" t="s">
        <v>78</v>
      </c>
      <c r="N16" s="209"/>
      <c r="O16" s="68"/>
    </row>
    <row r="17" spans="1:15" ht="80.25" customHeight="1">
      <c r="A17" s="1"/>
      <c r="B17" s="84"/>
      <c r="C17" s="120" t="s">
        <v>93</v>
      </c>
      <c r="D17" s="110" t="s">
        <v>18</v>
      </c>
      <c r="E17" s="116" t="s">
        <v>8</v>
      </c>
      <c r="F17" s="84"/>
      <c r="G17" s="84"/>
      <c r="H17" s="84"/>
      <c r="I17" s="118">
        <v>1000</v>
      </c>
      <c r="J17" s="84"/>
      <c r="K17" s="199"/>
      <c r="L17" s="119"/>
      <c r="M17" s="160"/>
      <c r="N17" s="209"/>
      <c r="O17" s="68"/>
    </row>
    <row r="18" spans="1:15" ht="80.25" customHeight="1">
      <c r="A18" s="1"/>
      <c r="B18" s="84"/>
      <c r="C18" s="120" t="s">
        <v>100</v>
      </c>
      <c r="D18" s="110" t="s">
        <v>18</v>
      </c>
      <c r="E18" s="116" t="s">
        <v>8</v>
      </c>
      <c r="F18" s="84"/>
      <c r="G18" s="84"/>
      <c r="H18" s="84"/>
      <c r="I18" s="118">
        <v>200</v>
      </c>
      <c r="J18" s="84"/>
      <c r="K18" s="199"/>
      <c r="L18" s="119"/>
      <c r="M18" s="160"/>
      <c r="N18" s="209"/>
      <c r="O18" s="68"/>
    </row>
    <row r="19" spans="1:15" ht="32.25" customHeight="1">
      <c r="A19" s="1"/>
      <c r="B19" s="84"/>
      <c r="C19" s="120" t="s">
        <v>68</v>
      </c>
      <c r="D19" s="110"/>
      <c r="E19" s="116"/>
      <c r="F19" s="96">
        <f>SUM(F16:F18)</f>
        <v>0</v>
      </c>
      <c r="G19" s="96">
        <f>SUM(G16:G18)</f>
        <v>0</v>
      </c>
      <c r="H19" s="96"/>
      <c r="I19" s="213">
        <f>SUM(I16:I18)</f>
        <v>6200</v>
      </c>
      <c r="J19" s="84"/>
      <c r="K19" s="199"/>
      <c r="L19" s="119"/>
      <c r="M19" s="160"/>
      <c r="N19" s="209"/>
      <c r="O19" s="68"/>
    </row>
    <row r="20" spans="1:15" ht="65.25" customHeight="1">
      <c r="A20" s="1"/>
      <c r="B20" s="299"/>
      <c r="C20" s="252" t="s">
        <v>0</v>
      </c>
      <c r="D20" s="252" t="s">
        <v>1</v>
      </c>
      <c r="E20" s="252" t="s">
        <v>2</v>
      </c>
      <c r="F20" s="252" t="s">
        <v>91</v>
      </c>
      <c r="G20" s="252" t="s">
        <v>92</v>
      </c>
      <c r="H20" s="252" t="s">
        <v>70</v>
      </c>
      <c r="I20" s="247" t="s">
        <v>3</v>
      </c>
      <c r="J20" s="248"/>
      <c r="K20" s="248"/>
      <c r="L20" s="249"/>
      <c r="M20" s="156"/>
      <c r="N20" s="209"/>
      <c r="O20" s="68"/>
    </row>
    <row r="21" spans="1:15" ht="50.25" customHeight="1">
      <c r="A21" s="1"/>
      <c r="B21" s="300"/>
      <c r="C21" s="254"/>
      <c r="D21" s="254"/>
      <c r="E21" s="254"/>
      <c r="F21" s="254"/>
      <c r="G21" s="254"/>
      <c r="H21" s="254"/>
      <c r="I21" s="250" t="s">
        <v>6</v>
      </c>
      <c r="J21" s="252" t="s">
        <v>72</v>
      </c>
      <c r="K21" s="82" t="s">
        <v>19</v>
      </c>
      <c r="L21" s="82" t="s">
        <v>4</v>
      </c>
      <c r="M21" s="245" t="s">
        <v>26</v>
      </c>
      <c r="N21" s="209"/>
      <c r="O21" s="68"/>
    </row>
    <row r="22" spans="1:15" ht="56.25" customHeight="1">
      <c r="A22" s="1"/>
      <c r="B22" s="301"/>
      <c r="C22" s="253"/>
      <c r="D22" s="253"/>
      <c r="E22" s="253"/>
      <c r="F22" s="253"/>
      <c r="G22" s="253"/>
      <c r="H22" s="253"/>
      <c r="I22" s="251"/>
      <c r="J22" s="253"/>
      <c r="K22" s="83" t="s">
        <v>20</v>
      </c>
      <c r="L22" s="208" t="s">
        <v>5</v>
      </c>
      <c r="M22" s="245"/>
      <c r="N22" s="209"/>
      <c r="O22" s="68"/>
    </row>
    <row r="23" spans="1:15" ht="33.75" customHeight="1">
      <c r="A23" s="1"/>
      <c r="B23" s="84">
        <v>1</v>
      </c>
      <c r="C23" s="85">
        <v>2</v>
      </c>
      <c r="D23" s="85">
        <v>3</v>
      </c>
      <c r="E23" s="85">
        <v>4</v>
      </c>
      <c r="F23" s="85">
        <v>5</v>
      </c>
      <c r="G23" s="85">
        <v>6</v>
      </c>
      <c r="H23" s="85">
        <v>7</v>
      </c>
      <c r="I23" s="86">
        <v>7</v>
      </c>
      <c r="J23" s="84">
        <v>8</v>
      </c>
      <c r="K23" s="85">
        <v>9</v>
      </c>
      <c r="L23" s="87">
        <v>10</v>
      </c>
      <c r="M23" s="157">
        <v>11</v>
      </c>
      <c r="N23" s="209"/>
      <c r="O23" s="68"/>
    </row>
    <row r="24" spans="1:15" ht="15.75" customHeight="1" hidden="1">
      <c r="A24" s="1"/>
      <c r="B24" s="84"/>
      <c r="C24" s="94"/>
      <c r="D24" s="94"/>
      <c r="E24" s="94"/>
      <c r="F24" s="92"/>
      <c r="G24" s="92"/>
      <c r="H24" s="97"/>
      <c r="I24" s="98">
        <f>SUM(I15:I23)</f>
        <v>12407</v>
      </c>
      <c r="J24" s="99"/>
      <c r="K24" s="100" t="e">
        <f>#REF!-I24-J24</f>
        <v>#REF!</v>
      </c>
      <c r="L24" s="174"/>
      <c r="M24" s="161"/>
      <c r="N24" s="210"/>
      <c r="O24" s="71"/>
    </row>
    <row r="25" spans="1:15" ht="44.25" customHeight="1">
      <c r="A25" s="1"/>
      <c r="B25" s="100"/>
      <c r="C25" s="91" t="s">
        <v>66</v>
      </c>
      <c r="D25" s="101"/>
      <c r="E25" s="102"/>
      <c r="F25" s="103"/>
      <c r="G25" s="103"/>
      <c r="H25" s="104"/>
      <c r="I25" s="105"/>
      <c r="J25" s="103"/>
      <c r="K25" s="103"/>
      <c r="L25" s="175"/>
      <c r="M25" s="162"/>
      <c r="N25" s="211"/>
      <c r="O25" s="74"/>
    </row>
    <row r="26" spans="1:15" ht="89.25" customHeight="1">
      <c r="A26" s="1"/>
      <c r="B26" s="106"/>
      <c r="C26" s="107" t="s">
        <v>84</v>
      </c>
      <c r="D26" s="108" t="s">
        <v>18</v>
      </c>
      <c r="E26" s="108" t="s">
        <v>8</v>
      </c>
      <c r="F26" s="176"/>
      <c r="G26" s="85"/>
      <c r="H26" s="119"/>
      <c r="I26" s="109">
        <v>500</v>
      </c>
      <c r="J26" s="99"/>
      <c r="K26" s="84"/>
      <c r="L26" s="119"/>
      <c r="M26" s="163" t="s">
        <v>77</v>
      </c>
      <c r="N26" s="217"/>
      <c r="O26" s="75"/>
    </row>
    <row r="27" spans="1:15" ht="93.75" customHeight="1">
      <c r="A27" s="1"/>
      <c r="B27" s="106"/>
      <c r="C27" s="107" t="s">
        <v>94</v>
      </c>
      <c r="D27" s="108" t="s">
        <v>18</v>
      </c>
      <c r="E27" s="108" t="s">
        <v>8</v>
      </c>
      <c r="F27" s="176"/>
      <c r="G27" s="85"/>
      <c r="H27" s="119"/>
      <c r="I27" s="109">
        <v>500</v>
      </c>
      <c r="J27" s="99"/>
      <c r="K27" s="84"/>
      <c r="L27" s="119"/>
      <c r="M27" s="160" t="s">
        <v>73</v>
      </c>
      <c r="N27" s="217"/>
      <c r="O27" s="75"/>
    </row>
    <row r="28" spans="1:15" ht="77.25" customHeight="1">
      <c r="A28" s="1"/>
      <c r="B28" s="106"/>
      <c r="C28" s="107" t="s">
        <v>102</v>
      </c>
      <c r="D28" s="108" t="s">
        <v>18</v>
      </c>
      <c r="E28" s="108" t="s">
        <v>8</v>
      </c>
      <c r="F28" s="176"/>
      <c r="G28" s="85"/>
      <c r="H28" s="119"/>
      <c r="I28" s="109">
        <v>5000</v>
      </c>
      <c r="J28" s="99"/>
      <c r="K28" s="84"/>
      <c r="L28" s="119"/>
      <c r="M28" s="160"/>
      <c r="N28" s="217"/>
      <c r="O28" s="75"/>
    </row>
    <row r="29" spans="1:15" ht="77.25" customHeight="1">
      <c r="A29" s="1"/>
      <c r="B29" s="106"/>
      <c r="C29" s="107" t="s">
        <v>105</v>
      </c>
      <c r="D29" s="108" t="s">
        <v>85</v>
      </c>
      <c r="E29" s="108" t="s">
        <v>8</v>
      </c>
      <c r="F29" s="176"/>
      <c r="G29" s="85"/>
      <c r="H29" s="119"/>
      <c r="I29" s="109">
        <v>300</v>
      </c>
      <c r="J29" s="99"/>
      <c r="K29" s="84"/>
      <c r="L29" s="119"/>
      <c r="M29" s="160"/>
      <c r="N29" s="217"/>
      <c r="O29" s="75"/>
    </row>
    <row r="30" spans="1:15" ht="77.25" customHeight="1">
      <c r="A30" s="1"/>
      <c r="B30" s="106"/>
      <c r="C30" s="107" t="s">
        <v>103</v>
      </c>
      <c r="D30" s="108" t="s">
        <v>79</v>
      </c>
      <c r="E30" s="108" t="s">
        <v>8</v>
      </c>
      <c r="F30" s="176"/>
      <c r="G30" s="85"/>
      <c r="H30" s="119"/>
      <c r="I30" s="109">
        <v>300</v>
      </c>
      <c r="J30" s="99"/>
      <c r="K30" s="84"/>
      <c r="L30" s="119"/>
      <c r="M30" s="160"/>
      <c r="N30" s="217"/>
      <c r="O30" s="75"/>
    </row>
    <row r="31" spans="1:15" ht="66.75" customHeight="1">
      <c r="A31" s="1"/>
      <c r="B31" s="106"/>
      <c r="C31" s="107" t="s">
        <v>104</v>
      </c>
      <c r="D31" s="108" t="s">
        <v>18</v>
      </c>
      <c r="E31" s="108" t="s">
        <v>8</v>
      </c>
      <c r="F31" s="176"/>
      <c r="G31" s="85"/>
      <c r="H31" s="119"/>
      <c r="I31" s="109">
        <v>300</v>
      </c>
      <c r="J31" s="99"/>
      <c r="K31" s="84"/>
      <c r="L31" s="119"/>
      <c r="M31" s="160" t="s">
        <v>75</v>
      </c>
      <c r="N31" s="218"/>
      <c r="O31" s="68"/>
    </row>
    <row r="32" spans="1:15" ht="31.5" customHeight="1">
      <c r="A32" s="1"/>
      <c r="B32" s="106"/>
      <c r="C32" s="93" t="s">
        <v>68</v>
      </c>
      <c r="D32" s="111"/>
      <c r="E32" s="112"/>
      <c r="F32" s="180">
        <f>SUM(F26:F31)</f>
        <v>0</v>
      </c>
      <c r="G32" s="95">
        <f>SUM(G26:G31)</f>
        <v>0</v>
      </c>
      <c r="H32" s="177"/>
      <c r="I32" s="214">
        <f>SUM(I26:I31)</f>
        <v>6900</v>
      </c>
      <c r="J32" s="113">
        <f>SUM(J26:J31)</f>
        <v>0</v>
      </c>
      <c r="K32" s="114">
        <f>SUM(K26:K31)</f>
        <v>0</v>
      </c>
      <c r="L32" s="178"/>
      <c r="M32" s="164"/>
      <c r="N32" s="219"/>
      <c r="O32" s="73"/>
    </row>
    <row r="33" spans="1:15" ht="35.25" customHeight="1">
      <c r="A33" s="1"/>
      <c r="B33" s="100"/>
      <c r="C33" s="91" t="s">
        <v>9</v>
      </c>
      <c r="D33" s="101"/>
      <c r="E33" s="102"/>
      <c r="F33" s="103"/>
      <c r="G33" s="103"/>
      <c r="H33" s="104"/>
      <c r="I33" s="215"/>
      <c r="J33" s="103"/>
      <c r="K33" s="103"/>
      <c r="L33" s="175"/>
      <c r="M33" s="162"/>
      <c r="N33" s="220"/>
      <c r="O33" s="74"/>
    </row>
    <row r="34" spans="1:15" ht="66.75" customHeight="1">
      <c r="A34" s="1"/>
      <c r="B34" s="84"/>
      <c r="C34" s="115" t="s">
        <v>96</v>
      </c>
      <c r="D34" s="201" t="s">
        <v>97</v>
      </c>
      <c r="E34" s="201" t="s">
        <v>8</v>
      </c>
      <c r="F34" s="199"/>
      <c r="G34" s="84"/>
      <c r="H34" s="117"/>
      <c r="I34" s="216">
        <v>500</v>
      </c>
      <c r="J34" s="84"/>
      <c r="K34" s="84"/>
      <c r="L34" s="202"/>
      <c r="M34" s="169"/>
      <c r="N34" s="220"/>
      <c r="O34" s="74"/>
    </row>
    <row r="35" spans="1:15" ht="89.25" customHeight="1">
      <c r="A35" s="1"/>
      <c r="B35" s="100"/>
      <c r="C35" s="115" t="s">
        <v>86</v>
      </c>
      <c r="D35" s="201" t="s">
        <v>18</v>
      </c>
      <c r="E35" s="201" t="s">
        <v>8</v>
      </c>
      <c r="F35" s="203"/>
      <c r="G35" s="85"/>
      <c r="H35" s="117"/>
      <c r="I35" s="216">
        <v>500</v>
      </c>
      <c r="J35" s="84"/>
      <c r="K35" s="84"/>
      <c r="L35" s="202"/>
      <c r="M35" s="169"/>
      <c r="N35" s="221"/>
      <c r="O35" s="74"/>
    </row>
    <row r="36" spans="1:15" ht="44.25" customHeight="1">
      <c r="A36" s="1"/>
      <c r="B36" s="100"/>
      <c r="C36" s="115" t="s">
        <v>95</v>
      </c>
      <c r="D36" s="201" t="s">
        <v>18</v>
      </c>
      <c r="E36" s="201" t="s">
        <v>8</v>
      </c>
      <c r="F36" s="203"/>
      <c r="G36" s="85"/>
      <c r="H36" s="117"/>
      <c r="I36" s="216">
        <v>7000</v>
      </c>
      <c r="J36" s="84"/>
      <c r="K36" s="84"/>
      <c r="L36" s="202"/>
      <c r="M36" s="169"/>
      <c r="N36" s="221"/>
      <c r="O36" s="74"/>
    </row>
    <row r="37" spans="1:15" ht="84" customHeight="1">
      <c r="A37" s="1"/>
      <c r="B37" s="100"/>
      <c r="C37" s="115" t="s">
        <v>83</v>
      </c>
      <c r="D37" s="115" t="s">
        <v>74</v>
      </c>
      <c r="E37" s="116" t="s">
        <v>8</v>
      </c>
      <c r="F37" s="85"/>
      <c r="G37" s="85"/>
      <c r="H37" s="117"/>
      <c r="I37" s="216">
        <v>6000</v>
      </c>
      <c r="J37" s="84"/>
      <c r="K37" s="84"/>
      <c r="L37" s="119"/>
      <c r="M37" s="160" t="s">
        <v>75</v>
      </c>
      <c r="N37" s="209"/>
      <c r="O37" s="68"/>
    </row>
    <row r="38" spans="1:15" ht="36.75" customHeight="1">
      <c r="A38" s="1"/>
      <c r="B38" s="119"/>
      <c r="C38" s="120" t="s">
        <v>68</v>
      </c>
      <c r="D38" s="121"/>
      <c r="E38" s="122"/>
      <c r="F38" s="180">
        <f>SUM(F34:F37)</f>
        <v>0</v>
      </c>
      <c r="G38" s="95">
        <f>SUM(G34:G37)</f>
        <v>0</v>
      </c>
      <c r="H38" s="175"/>
      <c r="I38" s="123">
        <f>SUM(I34:I37)</f>
        <v>14000</v>
      </c>
      <c r="J38" s="124">
        <f>SUM(J34:J37)</f>
        <v>0</v>
      </c>
      <c r="K38" s="103">
        <f>SUM(K34:K37)</f>
        <v>0</v>
      </c>
      <c r="L38" s="175"/>
      <c r="M38" s="165"/>
      <c r="N38" s="209"/>
      <c r="O38" s="68"/>
    </row>
    <row r="39" spans="1:15" ht="43.5" customHeight="1">
      <c r="A39" s="1"/>
      <c r="B39" s="299"/>
      <c r="C39" s="252" t="s">
        <v>0</v>
      </c>
      <c r="D39" s="252" t="s">
        <v>1</v>
      </c>
      <c r="E39" s="252" t="s">
        <v>2</v>
      </c>
      <c r="F39" s="252" t="s">
        <v>101</v>
      </c>
      <c r="G39" s="252" t="s">
        <v>92</v>
      </c>
      <c r="H39" s="252" t="s">
        <v>70</v>
      </c>
      <c r="I39" s="247" t="s">
        <v>3</v>
      </c>
      <c r="J39" s="248"/>
      <c r="K39" s="248"/>
      <c r="L39" s="249"/>
      <c r="M39" s="169"/>
      <c r="N39" s="220"/>
      <c r="O39" s="74"/>
    </row>
    <row r="40" spans="1:15" ht="39" customHeight="1" hidden="1">
      <c r="A40" s="1"/>
      <c r="B40" s="300"/>
      <c r="C40" s="254"/>
      <c r="D40" s="254"/>
      <c r="E40" s="254"/>
      <c r="F40" s="254"/>
      <c r="G40" s="254"/>
      <c r="H40" s="254"/>
      <c r="I40" s="126"/>
      <c r="J40" s="127"/>
      <c r="K40" s="127"/>
      <c r="L40" s="128"/>
      <c r="M40" s="167"/>
      <c r="N40" s="220"/>
      <c r="O40" s="74"/>
    </row>
    <row r="41" spans="1:15" ht="39" customHeight="1" hidden="1">
      <c r="A41" s="1"/>
      <c r="B41" s="300"/>
      <c r="C41" s="254"/>
      <c r="D41" s="254"/>
      <c r="E41" s="254"/>
      <c r="F41" s="254"/>
      <c r="G41" s="254"/>
      <c r="H41" s="254"/>
      <c r="I41" s="126"/>
      <c r="J41" s="127"/>
      <c r="K41" s="127"/>
      <c r="L41" s="128"/>
      <c r="M41" s="167"/>
      <c r="N41" s="220"/>
      <c r="O41" s="74"/>
    </row>
    <row r="42" spans="1:15" ht="60" customHeight="1">
      <c r="A42" s="1"/>
      <c r="B42" s="300"/>
      <c r="C42" s="254"/>
      <c r="D42" s="254"/>
      <c r="E42" s="254"/>
      <c r="F42" s="254"/>
      <c r="G42" s="254"/>
      <c r="H42" s="254"/>
      <c r="I42" s="250" t="s">
        <v>6</v>
      </c>
      <c r="J42" s="265" t="s">
        <v>72</v>
      </c>
      <c r="K42" s="82" t="s">
        <v>19</v>
      </c>
      <c r="L42" s="82" t="s">
        <v>4</v>
      </c>
      <c r="M42" s="168" t="s">
        <v>26</v>
      </c>
      <c r="N42" s="222"/>
      <c r="O42" s="76"/>
    </row>
    <row r="43" spans="1:15" ht="93" customHeight="1">
      <c r="A43" s="1"/>
      <c r="B43" s="301"/>
      <c r="C43" s="253"/>
      <c r="D43" s="253"/>
      <c r="E43" s="253"/>
      <c r="F43" s="253"/>
      <c r="G43" s="253"/>
      <c r="H43" s="253"/>
      <c r="I43" s="251"/>
      <c r="J43" s="267"/>
      <c r="K43" s="83" t="s">
        <v>20</v>
      </c>
      <c r="L43" s="83" t="s">
        <v>5</v>
      </c>
      <c r="M43" s="166"/>
      <c r="N43" s="220"/>
      <c r="O43" s="74"/>
    </row>
    <row r="44" spans="1:15" ht="22.5" customHeight="1">
      <c r="A44" s="1"/>
      <c r="B44" s="84">
        <v>1</v>
      </c>
      <c r="C44" s="85">
        <v>2</v>
      </c>
      <c r="D44" s="85">
        <v>3</v>
      </c>
      <c r="E44" s="85">
        <v>4</v>
      </c>
      <c r="F44" s="85">
        <v>5</v>
      </c>
      <c r="G44" s="85">
        <v>6</v>
      </c>
      <c r="H44" s="85">
        <v>7</v>
      </c>
      <c r="I44" s="86">
        <v>7</v>
      </c>
      <c r="J44" s="84">
        <v>8</v>
      </c>
      <c r="K44" s="85">
        <v>9</v>
      </c>
      <c r="L44" s="87">
        <v>10</v>
      </c>
      <c r="M44" s="157">
        <v>13</v>
      </c>
      <c r="N44" s="223"/>
      <c r="O44" s="67"/>
    </row>
    <row r="45" spans="1:15" ht="39" customHeight="1">
      <c r="A45" s="1"/>
      <c r="B45" s="100"/>
      <c r="C45" s="91" t="s">
        <v>29</v>
      </c>
      <c r="D45" s="101"/>
      <c r="E45" s="102"/>
      <c r="F45" s="102"/>
      <c r="G45" s="103"/>
      <c r="H45" s="104"/>
      <c r="I45" s="215"/>
      <c r="J45" s="103"/>
      <c r="K45" s="103"/>
      <c r="L45" s="89"/>
      <c r="M45" s="162"/>
      <c r="N45" s="220"/>
      <c r="O45" s="74"/>
    </row>
    <row r="46" spans="1:15" ht="89.25" customHeight="1">
      <c r="A46" s="1"/>
      <c r="B46" s="106"/>
      <c r="C46" s="107" t="s">
        <v>81</v>
      </c>
      <c r="D46" s="115" t="s">
        <v>88</v>
      </c>
      <c r="E46" s="129" t="s">
        <v>8</v>
      </c>
      <c r="F46" s="130"/>
      <c r="G46" s="85"/>
      <c r="H46" s="130"/>
      <c r="I46" s="109">
        <v>1000</v>
      </c>
      <c r="J46" s="99"/>
      <c r="K46" s="84"/>
      <c r="L46" s="87"/>
      <c r="M46" s="160" t="s">
        <v>76</v>
      </c>
      <c r="N46" s="221"/>
      <c r="O46" s="68"/>
    </row>
    <row r="47" spans="1:15" ht="72.75" customHeight="1">
      <c r="A47" s="1"/>
      <c r="B47" s="106"/>
      <c r="C47" s="107" t="s">
        <v>98</v>
      </c>
      <c r="D47" s="115" t="s">
        <v>87</v>
      </c>
      <c r="E47" s="129" t="s">
        <v>8</v>
      </c>
      <c r="F47" s="130"/>
      <c r="G47" s="85"/>
      <c r="H47" s="130"/>
      <c r="I47" s="109">
        <v>1000</v>
      </c>
      <c r="J47" s="99"/>
      <c r="K47" s="84"/>
      <c r="L47" s="87"/>
      <c r="M47" s="160" t="s">
        <v>73</v>
      </c>
      <c r="N47" s="226"/>
      <c r="O47" s="68"/>
    </row>
    <row r="48" spans="1:15" ht="71.25" customHeight="1">
      <c r="A48" s="1"/>
      <c r="B48" s="106"/>
      <c r="C48" s="179" t="s">
        <v>99</v>
      </c>
      <c r="D48" s="115" t="s">
        <v>79</v>
      </c>
      <c r="E48" s="129" t="s">
        <v>8</v>
      </c>
      <c r="F48" s="130"/>
      <c r="G48" s="85"/>
      <c r="H48" s="130"/>
      <c r="I48" s="109">
        <v>500</v>
      </c>
      <c r="J48" s="99"/>
      <c r="K48" s="84"/>
      <c r="L48" s="87"/>
      <c r="M48" s="160"/>
      <c r="N48" s="226"/>
      <c r="O48" s="68"/>
    </row>
    <row r="49" spans="1:15" ht="27.75" customHeight="1">
      <c r="A49" s="1"/>
      <c r="B49" s="119"/>
      <c r="C49" s="120" t="s">
        <v>68</v>
      </c>
      <c r="D49" s="115"/>
      <c r="E49" s="185"/>
      <c r="F49" s="186"/>
      <c r="G49" s="96"/>
      <c r="H49" s="186"/>
      <c r="I49" s="133">
        <f>SUM(I46:I48)</f>
        <v>2500</v>
      </c>
      <c r="J49" s="96">
        <f>SUM(J46:J48)</f>
        <v>0</v>
      </c>
      <c r="K49" s="96"/>
      <c r="L49" s="87"/>
      <c r="M49" s="160"/>
      <c r="N49" s="226"/>
      <c r="O49" s="68"/>
    </row>
    <row r="50" spans="1:15" ht="59.25" customHeight="1">
      <c r="A50" s="1"/>
      <c r="B50" s="204"/>
      <c r="C50" s="305" t="s">
        <v>32</v>
      </c>
      <c r="D50" s="305"/>
      <c r="E50" s="205"/>
      <c r="F50" s="206"/>
      <c r="G50" s="96"/>
      <c r="H50" s="207"/>
      <c r="I50" s="212">
        <f>I49+I38+I32+I19</f>
        <v>29600</v>
      </c>
      <c r="J50" s="131"/>
      <c r="K50" s="131"/>
      <c r="L50" s="181"/>
      <c r="M50" s="170"/>
      <c r="N50" s="224"/>
      <c r="O50" s="77"/>
    </row>
    <row r="51" spans="1:15" ht="59.25" customHeight="1">
      <c r="A51" s="1"/>
      <c r="B51" s="138"/>
      <c r="C51" s="187" t="s">
        <v>89</v>
      </c>
      <c r="D51" s="188"/>
      <c r="E51" s="189"/>
      <c r="F51" s="190"/>
      <c r="G51" s="183"/>
      <c r="H51" s="191"/>
      <c r="I51" s="192"/>
      <c r="J51" s="193"/>
      <c r="K51" s="193"/>
      <c r="L51" s="194"/>
      <c r="M51" s="195"/>
      <c r="N51" s="224"/>
      <c r="O51" s="77"/>
    </row>
    <row r="52" spans="1:15" ht="25.5" customHeight="1">
      <c r="A52" s="1"/>
      <c r="B52" s="134"/>
      <c r="C52" s="135" t="s">
        <v>6</v>
      </c>
      <c r="D52" s="80"/>
      <c r="E52" s="80"/>
      <c r="F52" s="80"/>
      <c r="G52" s="80"/>
      <c r="H52" s="136"/>
      <c r="I52" s="135"/>
      <c r="J52" s="80"/>
      <c r="K52" s="132"/>
      <c r="L52" s="125"/>
      <c r="M52" s="125"/>
      <c r="N52" s="227"/>
      <c r="O52" s="8"/>
    </row>
    <row r="53" spans="1:15" ht="25.5" customHeight="1">
      <c r="A53" s="1"/>
      <c r="B53" s="134"/>
      <c r="C53" s="135"/>
      <c r="D53" s="80"/>
      <c r="E53" s="80"/>
      <c r="F53" s="80"/>
      <c r="G53" s="80"/>
      <c r="H53" s="136"/>
      <c r="I53" s="135"/>
      <c r="J53" s="80"/>
      <c r="K53" s="125"/>
      <c r="L53" s="125"/>
      <c r="M53" s="125"/>
      <c r="N53" s="225"/>
      <c r="O53" s="8"/>
    </row>
    <row r="54" spans="1:16" ht="25.5" customHeight="1">
      <c r="A54" s="1"/>
      <c r="B54" s="252" t="s">
        <v>11</v>
      </c>
      <c r="C54" s="265" t="s">
        <v>12</v>
      </c>
      <c r="D54" s="266"/>
      <c r="E54" s="260" t="s">
        <v>25</v>
      </c>
      <c r="F54" s="171"/>
      <c r="G54" s="260" t="s">
        <v>71</v>
      </c>
      <c r="H54" s="257" t="s">
        <v>14</v>
      </c>
      <c r="I54" s="257" t="s">
        <v>14</v>
      </c>
      <c r="J54" s="137"/>
      <c r="K54" s="138"/>
      <c r="L54" s="138"/>
      <c r="M54" s="138"/>
      <c r="N54" s="228"/>
      <c r="O54" s="304"/>
      <c r="P54" s="65" t="s">
        <v>14</v>
      </c>
    </row>
    <row r="55" spans="1:28" ht="60.75" customHeight="1">
      <c r="A55" s="1"/>
      <c r="B55" s="253"/>
      <c r="C55" s="267"/>
      <c r="D55" s="268"/>
      <c r="E55" s="261"/>
      <c r="F55" s="172"/>
      <c r="G55" s="261"/>
      <c r="H55" s="257"/>
      <c r="I55" s="257"/>
      <c r="J55" s="137"/>
      <c r="K55" s="138"/>
      <c r="L55" s="138"/>
      <c r="M55" s="138"/>
      <c r="N55" s="228"/>
      <c r="O55" s="304"/>
      <c r="P55" s="66"/>
      <c r="Q55" s="295" t="s">
        <v>12</v>
      </c>
      <c r="R55" s="274"/>
      <c r="S55" s="302" t="s">
        <v>25</v>
      </c>
      <c r="T55" s="279" t="s">
        <v>13</v>
      </c>
      <c r="U55" s="294" t="s">
        <v>14</v>
      </c>
      <c r="V55" s="12"/>
      <c r="W55" s="279" t="s">
        <v>11</v>
      </c>
      <c r="X55" s="295" t="s">
        <v>12</v>
      </c>
      <c r="Y55" s="274"/>
      <c r="Z55" s="279" t="s">
        <v>24</v>
      </c>
      <c r="AA55" s="279" t="s">
        <v>67</v>
      </c>
      <c r="AB55" s="4" t="s">
        <v>14</v>
      </c>
    </row>
    <row r="56" spans="1:28" ht="31.5" customHeight="1">
      <c r="A56" s="1"/>
      <c r="B56" s="139">
        <v>1</v>
      </c>
      <c r="C56" s="263" t="s">
        <v>28</v>
      </c>
      <c r="D56" s="264"/>
      <c r="E56" s="140">
        <f>I38</f>
        <v>14000</v>
      </c>
      <c r="F56" s="140"/>
      <c r="G56" s="141">
        <v>0</v>
      </c>
      <c r="H56" s="142">
        <f>SUM(E56:G56)</f>
        <v>14000</v>
      </c>
      <c r="I56" s="142">
        <f>SUM(H56)</f>
        <v>14000</v>
      </c>
      <c r="J56" s="137"/>
      <c r="K56" s="143"/>
      <c r="L56" s="138"/>
      <c r="M56" s="138"/>
      <c r="N56" s="229"/>
      <c r="O56" s="14"/>
      <c r="P56" s="78">
        <f>SUM(N56:O56)</f>
        <v>0</v>
      </c>
      <c r="Q56" s="296"/>
      <c r="R56" s="297"/>
      <c r="S56" s="303"/>
      <c r="T56" s="280"/>
      <c r="U56" s="294"/>
      <c r="V56" s="12"/>
      <c r="W56" s="292"/>
      <c r="X56" s="298"/>
      <c r="Y56" s="275"/>
      <c r="Z56" s="292"/>
      <c r="AA56" s="292"/>
      <c r="AB56" s="5"/>
    </row>
    <row r="57" spans="1:28" ht="31.5" customHeight="1">
      <c r="A57" s="1"/>
      <c r="B57" s="139">
        <v>2</v>
      </c>
      <c r="C57" s="263" t="s">
        <v>29</v>
      </c>
      <c r="D57" s="264"/>
      <c r="E57" s="144">
        <f>I49</f>
        <v>2500</v>
      </c>
      <c r="F57" s="144"/>
      <c r="G57" s="145">
        <v>0</v>
      </c>
      <c r="H57" s="146">
        <f>SUM(E57:G57)</f>
        <v>2500</v>
      </c>
      <c r="I57" s="147">
        <f>SUM(H57)</f>
        <v>2500</v>
      </c>
      <c r="J57" s="137"/>
      <c r="K57" s="143"/>
      <c r="L57" s="138"/>
      <c r="M57" s="138"/>
      <c r="N57" s="229"/>
      <c r="O57" s="14"/>
      <c r="P57" s="79">
        <f>SUM(N57:O57)</f>
        <v>0</v>
      </c>
      <c r="Q57" s="285" t="s">
        <v>28</v>
      </c>
      <c r="R57" s="286"/>
      <c r="S57" s="49">
        <v>0</v>
      </c>
      <c r="T57" s="50" t="e">
        <f>SUM(#REF!)</f>
        <v>#REF!</v>
      </c>
      <c r="U57" s="51" t="e">
        <f>SUM(S57:T57)</f>
        <v>#REF!</v>
      </c>
      <c r="V57" s="14"/>
      <c r="W57" s="13">
        <v>1</v>
      </c>
      <c r="X57" s="285" t="s">
        <v>9</v>
      </c>
      <c r="Y57" s="286"/>
      <c r="Z57" s="9">
        <v>0</v>
      </c>
      <c r="AA57" s="15"/>
      <c r="AB57" s="16">
        <f>SUM(Z57:AA57)</f>
        <v>0</v>
      </c>
    </row>
    <row r="58" spans="1:28" ht="26.25" customHeight="1">
      <c r="A58" s="1"/>
      <c r="B58" s="139">
        <v>3</v>
      </c>
      <c r="C58" s="148" t="s">
        <v>30</v>
      </c>
      <c r="D58" s="149"/>
      <c r="E58" s="150"/>
      <c r="F58" s="150"/>
      <c r="G58" s="151"/>
      <c r="H58" s="152"/>
      <c r="I58" s="153"/>
      <c r="J58" s="137"/>
      <c r="K58" s="143"/>
      <c r="L58" s="138"/>
      <c r="M58" s="138"/>
      <c r="N58" s="229"/>
      <c r="O58" s="70"/>
      <c r="P58" s="79"/>
      <c r="Q58" s="285" t="s">
        <v>29</v>
      </c>
      <c r="R58" s="286"/>
      <c r="S58" s="52" t="e">
        <f>SUM(#REF!)</f>
        <v>#REF!</v>
      </c>
      <c r="T58" s="53">
        <v>0</v>
      </c>
      <c r="U58" s="54" t="e">
        <f>SUM(S58:T58)</f>
        <v>#REF!</v>
      </c>
      <c r="V58" s="14"/>
      <c r="W58" s="13">
        <v>2</v>
      </c>
      <c r="X58" s="285" t="s">
        <v>29</v>
      </c>
      <c r="Y58" s="286"/>
      <c r="Z58" s="9" t="e">
        <f>SUM(#REF!)</f>
        <v>#REF!</v>
      </c>
      <c r="AA58" s="13"/>
      <c r="AB58" s="17" t="e">
        <f>SUM(Z58:AA58)</f>
        <v>#REF!</v>
      </c>
    </row>
    <row r="59" spans="1:28" ht="27.75" customHeight="1">
      <c r="A59" s="1"/>
      <c r="B59" s="139">
        <v>4</v>
      </c>
      <c r="C59" s="263" t="s">
        <v>27</v>
      </c>
      <c r="D59" s="264"/>
      <c r="E59" s="151">
        <f>SUM(I32)</f>
        <v>6900</v>
      </c>
      <c r="F59" s="151"/>
      <c r="G59" s="145">
        <v>0</v>
      </c>
      <c r="H59" s="152">
        <f>SUM(E59:G59)</f>
        <v>6900</v>
      </c>
      <c r="I59" s="153">
        <f>SUM(G59:H59)</f>
        <v>6900</v>
      </c>
      <c r="J59" s="137"/>
      <c r="K59" s="143"/>
      <c r="L59" s="138"/>
      <c r="M59" s="138"/>
      <c r="N59" s="229"/>
      <c r="O59" s="14"/>
      <c r="P59" s="79">
        <f>SUM(N59:O59)</f>
        <v>0</v>
      </c>
      <c r="Q59" s="18" t="s">
        <v>30</v>
      </c>
      <c r="R59" s="19"/>
      <c r="S59" s="55">
        <f>SUM(X38)</f>
        <v>0</v>
      </c>
      <c r="T59" s="56">
        <v>0</v>
      </c>
      <c r="U59" s="57">
        <f>SUM(S59:T59)</f>
        <v>0</v>
      </c>
      <c r="V59" s="14"/>
      <c r="W59" s="13">
        <v>3</v>
      </c>
      <c r="X59" s="285" t="s">
        <v>22</v>
      </c>
      <c r="Y59" s="286"/>
      <c r="Z59" s="20"/>
      <c r="AA59" s="20"/>
      <c r="AB59" s="17"/>
    </row>
    <row r="60" spans="1:28" ht="26.25" customHeight="1">
      <c r="A60" s="1"/>
      <c r="B60" s="139">
        <v>5</v>
      </c>
      <c r="C60" s="263" t="s">
        <v>10</v>
      </c>
      <c r="D60" s="264"/>
      <c r="E60" s="154"/>
      <c r="F60" s="173"/>
      <c r="G60" s="145"/>
      <c r="H60" s="155"/>
      <c r="I60" s="155"/>
      <c r="J60" s="137"/>
      <c r="K60" s="143"/>
      <c r="L60" s="138"/>
      <c r="M60" s="138"/>
      <c r="N60" s="229"/>
      <c r="O60" s="14"/>
      <c r="P60" s="60">
        <f>SUM(N60:O60)</f>
        <v>0</v>
      </c>
      <c r="Q60" s="285" t="s">
        <v>27</v>
      </c>
      <c r="R60" s="286"/>
      <c r="S60" s="56">
        <f>SUM(X32)</f>
        <v>0</v>
      </c>
      <c r="T60" s="53">
        <v>0</v>
      </c>
      <c r="U60" s="57">
        <f>SUM(S60:T60)</f>
        <v>0</v>
      </c>
      <c r="V60" s="14"/>
      <c r="W60" s="13">
        <v>4</v>
      </c>
      <c r="X60" s="285" t="s">
        <v>27</v>
      </c>
      <c r="Y60" s="286"/>
      <c r="Z60" s="20">
        <f>SUM(Y32)</f>
        <v>0</v>
      </c>
      <c r="AA60" s="13"/>
      <c r="AB60" s="17">
        <f>SUM(Z60:AA60)</f>
        <v>0</v>
      </c>
    </row>
    <row r="61" spans="1:28" ht="39" customHeight="1">
      <c r="A61" s="1"/>
      <c r="B61" s="139">
        <v>6</v>
      </c>
      <c r="C61" s="263" t="s">
        <v>16</v>
      </c>
      <c r="D61" s="264"/>
      <c r="E61" s="145"/>
      <c r="F61" s="145"/>
      <c r="G61" s="145">
        <f>I19</f>
        <v>6200</v>
      </c>
      <c r="H61" s="146">
        <v>0</v>
      </c>
      <c r="I61" s="147">
        <f>SUM(G61:H61)</f>
        <v>6200</v>
      </c>
      <c r="J61" s="200"/>
      <c r="K61" s="143"/>
      <c r="L61" s="138"/>
      <c r="M61" s="138"/>
      <c r="N61" s="229"/>
      <c r="O61" s="14"/>
      <c r="P61" s="79">
        <f>SUM(N61:O61)</f>
        <v>0</v>
      </c>
      <c r="Q61" s="285" t="s">
        <v>10</v>
      </c>
      <c r="R61" s="286"/>
      <c r="S61" s="58" t="e">
        <f>SUM(#REF!)</f>
        <v>#REF!</v>
      </c>
      <c r="T61" s="53">
        <v>0</v>
      </c>
      <c r="U61" s="59" t="e">
        <f>SUM(S61:T61)</f>
        <v>#REF!</v>
      </c>
      <c r="V61" s="14"/>
      <c r="W61" s="13">
        <v>5</v>
      </c>
      <c r="X61" s="285" t="s">
        <v>10</v>
      </c>
      <c r="Y61" s="286"/>
      <c r="Z61" s="9" t="e">
        <f>SUM(#REF!)</f>
        <v>#REF!</v>
      </c>
      <c r="AA61" s="13"/>
      <c r="AB61" s="64" t="e">
        <f>SUM(Z61:AA61)</f>
        <v>#REF!</v>
      </c>
    </row>
    <row r="62" spans="1:28" ht="32.25" customHeight="1">
      <c r="A62" s="1"/>
      <c r="B62" s="271" t="s">
        <v>15</v>
      </c>
      <c r="C62" s="272"/>
      <c r="D62" s="230"/>
      <c r="E62" s="231">
        <f>SUM(E56:E61)</f>
        <v>23400</v>
      </c>
      <c r="F62" s="231"/>
      <c r="G62" s="232">
        <f>SUM(G56:G61)</f>
        <v>6200</v>
      </c>
      <c r="H62" s="232">
        <f>SUM(H56:H61)</f>
        <v>23400</v>
      </c>
      <c r="I62" s="233">
        <f>SUM(I56:I61)</f>
        <v>29600</v>
      </c>
      <c r="J62" s="137"/>
      <c r="K62" s="138"/>
      <c r="L62" s="138"/>
      <c r="M62" s="138"/>
      <c r="N62" s="228"/>
      <c r="O62" s="21"/>
      <c r="P62" s="69">
        <v>9</v>
      </c>
      <c r="Q62" s="285" t="s">
        <v>17</v>
      </c>
      <c r="R62" s="286"/>
      <c r="S62" s="61"/>
      <c r="T62" s="55"/>
      <c r="U62" s="60"/>
      <c r="V62" s="11"/>
      <c r="W62" s="11"/>
      <c r="X62" s="11"/>
      <c r="Y62" s="11"/>
      <c r="Z62" s="11"/>
      <c r="AA62" s="3"/>
      <c r="AB62" s="3"/>
    </row>
    <row r="63" spans="1:28" ht="46.5" customHeight="1">
      <c r="A63" s="1"/>
      <c r="B63" s="132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228"/>
      <c r="O63" s="21"/>
      <c r="P63" s="287" t="s">
        <v>15</v>
      </c>
      <c r="Q63" s="287"/>
      <c r="R63" s="7"/>
      <c r="S63" s="62">
        <f>SUM(S62:S62)</f>
        <v>0</v>
      </c>
      <c r="T63" s="2">
        <f>SUM(T62:T62)</f>
        <v>0</v>
      </c>
      <c r="U63" s="2">
        <f>SUM(S63:T63)</f>
        <v>0</v>
      </c>
      <c r="V63" s="14"/>
      <c r="W63" s="14"/>
      <c r="X63" s="14"/>
      <c r="Y63" s="11"/>
      <c r="Z63" s="11"/>
      <c r="AA63" s="3"/>
      <c r="AB63" s="3"/>
    </row>
    <row r="64" spans="1:28" ht="27.75" customHeight="1">
      <c r="A64" s="1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228"/>
      <c r="O64" s="21"/>
      <c r="P64" s="10"/>
      <c r="Q64" s="3"/>
      <c r="R64" s="3"/>
      <c r="S64" s="3"/>
      <c r="T64" s="3"/>
      <c r="U64" s="3"/>
      <c r="V64" s="8" t="s">
        <v>39</v>
      </c>
      <c r="W64" s="8"/>
      <c r="X64" s="8"/>
      <c r="Y64" s="3"/>
      <c r="Z64" s="3"/>
      <c r="AA64" s="3"/>
      <c r="AB64" s="3"/>
    </row>
    <row r="65" spans="1:28" ht="31.5" customHeight="1">
      <c r="A65" s="1"/>
      <c r="B65" s="270"/>
      <c r="C65" s="270"/>
      <c r="D65" s="270"/>
      <c r="E65" s="259"/>
      <c r="F65" s="234"/>
      <c r="G65" s="259"/>
      <c r="H65" s="234"/>
      <c r="I65" s="234"/>
      <c r="J65" s="138"/>
      <c r="K65" s="138"/>
      <c r="L65" s="138"/>
      <c r="M65" s="138"/>
      <c r="N65" s="228"/>
      <c r="O65" s="21"/>
      <c r="P65" s="11"/>
      <c r="Q65" s="22"/>
      <c r="R65" s="22"/>
      <c r="S65" s="22"/>
      <c r="T65" s="22"/>
      <c r="U65" s="22"/>
      <c r="V65" s="3"/>
      <c r="W65" s="3"/>
      <c r="X65" s="3"/>
      <c r="Y65" s="3"/>
      <c r="Z65" s="3"/>
      <c r="AA65" s="3"/>
      <c r="AB65" s="3"/>
    </row>
    <row r="66" spans="1:28" ht="54" customHeight="1">
      <c r="A66" s="1"/>
      <c r="B66" s="270"/>
      <c r="C66" s="270"/>
      <c r="D66" s="270"/>
      <c r="E66" s="259"/>
      <c r="F66" s="234"/>
      <c r="G66" s="259"/>
      <c r="H66" s="234"/>
      <c r="I66" s="234"/>
      <c r="J66" s="138"/>
      <c r="K66" s="138"/>
      <c r="L66" s="138"/>
      <c r="M66" s="138"/>
      <c r="N66" s="228"/>
      <c r="O66" s="21"/>
      <c r="P66" s="22"/>
      <c r="Q66" s="23" t="s">
        <v>19</v>
      </c>
      <c r="R66" s="22"/>
      <c r="S66" s="22"/>
      <c r="T66" s="22"/>
      <c r="U66" s="22"/>
      <c r="V66" s="3"/>
      <c r="W66" s="3"/>
      <c r="X66" s="3"/>
      <c r="Y66" s="3"/>
      <c r="Z66" s="3"/>
      <c r="AA66" s="3"/>
      <c r="AB66" s="3"/>
    </row>
    <row r="67" spans="1:28" ht="28.5" customHeight="1">
      <c r="A67" s="1"/>
      <c r="B67" s="143"/>
      <c r="C67" s="258"/>
      <c r="D67" s="258"/>
      <c r="E67" s="183"/>
      <c r="F67" s="183"/>
      <c r="G67" s="143"/>
      <c r="H67" s="235"/>
      <c r="I67" s="235"/>
      <c r="J67" s="138"/>
      <c r="K67" s="138"/>
      <c r="L67" s="138"/>
      <c r="M67" s="138"/>
      <c r="N67" s="228"/>
      <c r="O67" s="21"/>
      <c r="P67" s="274" t="s">
        <v>11</v>
      </c>
      <c r="Q67" s="295" t="s">
        <v>12</v>
      </c>
      <c r="R67" s="274"/>
      <c r="S67" s="279" t="s">
        <v>25</v>
      </c>
      <c r="T67" s="279" t="s">
        <v>13</v>
      </c>
      <c r="U67" s="294" t="s">
        <v>14</v>
      </c>
      <c r="V67" s="3"/>
      <c r="W67" s="3"/>
      <c r="X67" s="3"/>
      <c r="Y67" s="3"/>
      <c r="Z67" s="3"/>
      <c r="AA67" s="3"/>
      <c r="AB67" s="3"/>
    </row>
    <row r="68" spans="1:28" ht="27.75" customHeight="1">
      <c r="A68" s="1"/>
      <c r="B68" s="143"/>
      <c r="C68" s="258"/>
      <c r="D68" s="258"/>
      <c r="E68" s="183"/>
      <c r="F68" s="183"/>
      <c r="G68" s="143"/>
      <c r="H68" s="235"/>
      <c r="I68" s="235"/>
      <c r="J68" s="138"/>
      <c r="K68" s="138"/>
      <c r="L68" s="138"/>
      <c r="M68" s="138"/>
      <c r="N68" s="228"/>
      <c r="O68" s="21"/>
      <c r="P68" s="275"/>
      <c r="Q68" s="296"/>
      <c r="R68" s="297"/>
      <c r="S68" s="280"/>
      <c r="T68" s="280"/>
      <c r="U68" s="294"/>
      <c r="V68" s="3"/>
      <c r="W68" s="3"/>
      <c r="X68" s="3"/>
      <c r="Y68" s="3"/>
      <c r="Z68" s="3"/>
      <c r="AA68" s="3"/>
      <c r="AB68" s="3"/>
    </row>
    <row r="69" spans="1:28" ht="27.75" customHeight="1">
      <c r="A69" s="1"/>
      <c r="B69" s="143"/>
      <c r="C69" s="258"/>
      <c r="D69" s="258"/>
      <c r="E69" s="183"/>
      <c r="F69" s="183"/>
      <c r="G69" s="183"/>
      <c r="H69" s="235"/>
      <c r="I69" s="235"/>
      <c r="J69" s="138"/>
      <c r="K69" s="138"/>
      <c r="L69" s="138"/>
      <c r="M69" s="138"/>
      <c r="N69" s="228"/>
      <c r="O69" s="21"/>
      <c r="P69" s="274">
        <v>1</v>
      </c>
      <c r="Q69" s="281" t="s">
        <v>27</v>
      </c>
      <c r="R69" s="282"/>
      <c r="S69" s="290">
        <f>SUM(Z32)</f>
        <v>0</v>
      </c>
      <c r="T69" s="279"/>
      <c r="U69" s="277">
        <f>SUM(S69:T69)</f>
        <v>0</v>
      </c>
      <c r="V69" s="3"/>
      <c r="W69" s="3"/>
      <c r="X69" s="3"/>
      <c r="Y69" s="3"/>
      <c r="Z69" s="3"/>
      <c r="AA69" s="3"/>
      <c r="AB69" s="3"/>
    </row>
    <row r="70" spans="1:28" ht="24.75" customHeight="1">
      <c r="A70" s="1"/>
      <c r="B70" s="143"/>
      <c r="C70" s="258"/>
      <c r="D70" s="258"/>
      <c r="E70" s="183"/>
      <c r="F70" s="183"/>
      <c r="G70" s="143"/>
      <c r="H70" s="235"/>
      <c r="I70" s="235"/>
      <c r="J70" s="138"/>
      <c r="K70" s="138"/>
      <c r="L70" s="138"/>
      <c r="M70" s="138"/>
      <c r="N70" s="228"/>
      <c r="O70" s="21"/>
      <c r="P70" s="275"/>
      <c r="Q70" s="283"/>
      <c r="R70" s="284"/>
      <c r="S70" s="291"/>
      <c r="T70" s="292"/>
      <c r="U70" s="278"/>
      <c r="V70" s="3"/>
      <c r="W70" s="3"/>
      <c r="X70" s="3"/>
      <c r="Y70" s="3"/>
      <c r="Z70" s="3"/>
      <c r="AA70" s="3"/>
      <c r="AB70" s="3"/>
    </row>
    <row r="71" spans="1:28" ht="28.5" customHeight="1">
      <c r="A71" s="1"/>
      <c r="B71" s="143"/>
      <c r="C71" s="258"/>
      <c r="D71" s="258"/>
      <c r="E71" s="183"/>
      <c r="F71" s="183"/>
      <c r="G71" s="143"/>
      <c r="H71" s="236"/>
      <c r="I71" s="236"/>
      <c r="J71" s="138"/>
      <c r="K71" s="138"/>
      <c r="L71" s="138"/>
      <c r="M71" s="138"/>
      <c r="N71" s="228"/>
      <c r="O71" s="21"/>
      <c r="P71" s="274">
        <v>2</v>
      </c>
      <c r="Q71" s="281" t="s">
        <v>69</v>
      </c>
      <c r="R71" s="282"/>
      <c r="S71" s="290"/>
      <c r="T71" s="279"/>
      <c r="U71" s="277"/>
      <c r="V71" s="3"/>
      <c r="W71" s="3"/>
      <c r="X71" s="3"/>
      <c r="Y71" s="3"/>
      <c r="Z71" s="3"/>
      <c r="AA71" s="3"/>
      <c r="AB71" s="3"/>
    </row>
    <row r="72" spans="1:28" ht="25.5" customHeight="1">
      <c r="A72" s="1"/>
      <c r="B72" s="143"/>
      <c r="C72" s="258"/>
      <c r="D72" s="258"/>
      <c r="E72" s="183"/>
      <c r="F72" s="183"/>
      <c r="G72" s="143"/>
      <c r="H72" s="235"/>
      <c r="I72" s="235"/>
      <c r="J72" s="138"/>
      <c r="K72" s="138"/>
      <c r="L72" s="138"/>
      <c r="M72" s="138"/>
      <c r="N72" s="228"/>
      <c r="O72" s="21"/>
      <c r="P72" s="275"/>
      <c r="Q72" s="283"/>
      <c r="R72" s="284"/>
      <c r="S72" s="291"/>
      <c r="T72" s="292"/>
      <c r="U72" s="278"/>
      <c r="V72" s="3"/>
      <c r="W72" s="3"/>
      <c r="X72" s="3"/>
      <c r="Y72" s="3"/>
      <c r="Z72" s="3"/>
      <c r="AA72" s="3"/>
      <c r="AB72" s="3"/>
    </row>
    <row r="73" spans="1:28" ht="19.5" customHeight="1">
      <c r="A73" s="1"/>
      <c r="B73" s="143"/>
      <c r="C73" s="138"/>
      <c r="D73" s="138"/>
      <c r="E73" s="193"/>
      <c r="F73" s="193"/>
      <c r="G73" s="125"/>
      <c r="H73" s="237"/>
      <c r="I73" s="237"/>
      <c r="J73" s="138"/>
      <c r="K73" s="138"/>
      <c r="L73" s="138"/>
      <c r="M73" s="138"/>
      <c r="N73" s="228"/>
      <c r="O73" s="21"/>
      <c r="P73" s="274">
        <v>3</v>
      </c>
      <c r="Q73" s="281" t="s">
        <v>29</v>
      </c>
      <c r="R73" s="282"/>
      <c r="S73" s="290"/>
      <c r="T73" s="5"/>
      <c r="U73" s="63"/>
      <c r="V73" s="3"/>
      <c r="W73" s="3"/>
      <c r="X73" s="3"/>
      <c r="Y73" s="3"/>
      <c r="Z73" s="3"/>
      <c r="AA73" s="3"/>
      <c r="AB73" s="3"/>
    </row>
    <row r="74" spans="1:28" ht="27" customHeight="1">
      <c r="A74" s="1"/>
      <c r="B74" s="262"/>
      <c r="C74" s="262"/>
      <c r="D74" s="262"/>
      <c r="E74" s="237"/>
      <c r="F74" s="237"/>
      <c r="G74" s="235"/>
      <c r="H74" s="238"/>
      <c r="I74" s="238"/>
      <c r="J74" s="138"/>
      <c r="K74" s="138"/>
      <c r="L74" s="138"/>
      <c r="M74" s="138"/>
      <c r="N74" s="228"/>
      <c r="O74" s="21"/>
      <c r="P74" s="275"/>
      <c r="Q74" s="283"/>
      <c r="R74" s="284"/>
      <c r="S74" s="291"/>
      <c r="T74" s="5"/>
      <c r="U74" s="63"/>
      <c r="V74" s="3"/>
      <c r="W74" s="3"/>
      <c r="X74" s="3"/>
      <c r="Y74" s="3"/>
      <c r="Z74" s="3"/>
      <c r="AA74" s="3"/>
      <c r="AB74" s="3"/>
    </row>
    <row r="75" spans="2:28" ht="15.75" customHeight="1"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228"/>
      <c r="O75" s="21"/>
      <c r="P75" s="274"/>
      <c r="Q75" s="281" t="s">
        <v>23</v>
      </c>
      <c r="R75" s="282"/>
      <c r="S75" s="277"/>
      <c r="T75" s="288"/>
      <c r="U75" s="293"/>
      <c r="V75" s="3"/>
      <c r="W75" s="3"/>
      <c r="X75" s="3"/>
      <c r="Y75" s="3"/>
      <c r="Z75" s="3"/>
      <c r="AA75" s="3"/>
      <c r="AB75" s="3"/>
    </row>
    <row r="76" spans="2:28" ht="57" customHeight="1">
      <c r="B76" s="11"/>
      <c r="C76" s="239"/>
      <c r="D76" s="11"/>
      <c r="E76" s="11"/>
      <c r="F76" s="11"/>
      <c r="G76" s="138"/>
      <c r="H76" s="138"/>
      <c r="I76" s="138"/>
      <c r="J76" s="138"/>
      <c r="K76" s="138"/>
      <c r="L76" s="138"/>
      <c r="M76" s="138"/>
      <c r="N76" s="228"/>
      <c r="O76" s="21"/>
      <c r="P76" s="275"/>
      <c r="Q76" s="283"/>
      <c r="R76" s="284"/>
      <c r="S76" s="278"/>
      <c r="T76" s="289"/>
      <c r="U76" s="293"/>
      <c r="V76" s="3"/>
      <c r="W76" s="3"/>
      <c r="X76" s="3"/>
      <c r="Y76" s="3"/>
      <c r="Z76" s="3"/>
      <c r="AA76" s="3"/>
      <c r="AB76" s="3"/>
    </row>
    <row r="77" spans="2:14" ht="15.75" customHeight="1">
      <c r="B77" s="269"/>
      <c r="C77" s="269"/>
      <c r="D77" s="269"/>
      <c r="E77" s="270"/>
      <c r="F77" s="269"/>
      <c r="G77" s="24"/>
      <c r="H77" s="24"/>
      <c r="I77" s="24"/>
      <c r="J77" s="24"/>
      <c r="K77" s="24"/>
      <c r="L77" s="24"/>
      <c r="N77" s="227"/>
    </row>
    <row r="78" spans="2:14" ht="99.75" customHeight="1">
      <c r="B78" s="269"/>
      <c r="C78" s="269"/>
      <c r="D78" s="269"/>
      <c r="E78" s="270"/>
      <c r="F78" s="269"/>
      <c r="G78" s="241"/>
      <c r="H78" s="24"/>
      <c r="I78" s="24"/>
      <c r="J78" s="24"/>
      <c r="N78" s="227"/>
    </row>
    <row r="79" spans="2:14" ht="26.25" customHeight="1">
      <c r="B79" s="269"/>
      <c r="C79" s="256"/>
      <c r="D79" s="256"/>
      <c r="E79" s="276"/>
      <c r="F79" s="255"/>
      <c r="G79" s="241"/>
      <c r="H79" s="24"/>
      <c r="I79" s="24"/>
      <c r="J79" s="24"/>
      <c r="N79" s="227"/>
    </row>
    <row r="80" spans="2:14" ht="26.25" customHeight="1">
      <c r="B80" s="269"/>
      <c r="C80" s="256"/>
      <c r="D80" s="256"/>
      <c r="E80" s="276"/>
      <c r="F80" s="255"/>
      <c r="G80" s="241"/>
      <c r="H80" s="24"/>
      <c r="I80" s="24"/>
      <c r="J80" s="24"/>
      <c r="N80" s="227"/>
    </row>
    <row r="81" spans="2:14" ht="60" customHeight="1">
      <c r="B81" s="240"/>
      <c r="C81" s="256"/>
      <c r="D81" s="256"/>
      <c r="E81" s="243"/>
      <c r="F81" s="242"/>
      <c r="G81" s="241"/>
      <c r="H81" s="24"/>
      <c r="I81" s="24"/>
      <c r="J81" s="24"/>
      <c r="N81" s="227"/>
    </row>
    <row r="82" spans="2:14" ht="26.25" customHeight="1">
      <c r="B82" s="269"/>
      <c r="C82" s="256"/>
      <c r="D82" s="256"/>
      <c r="E82" s="273"/>
      <c r="F82" s="255"/>
      <c r="G82" s="241"/>
      <c r="H82" s="24"/>
      <c r="I82" s="24"/>
      <c r="J82" s="24"/>
      <c r="N82" s="227"/>
    </row>
    <row r="83" spans="2:14" ht="18.75" customHeight="1">
      <c r="B83" s="269"/>
      <c r="C83" s="256"/>
      <c r="D83" s="256"/>
      <c r="E83" s="273"/>
      <c r="F83" s="255"/>
      <c r="G83" s="24"/>
      <c r="H83" s="24"/>
      <c r="I83" s="24"/>
      <c r="J83" s="24"/>
      <c r="N83" s="227"/>
    </row>
    <row r="84" spans="2:14" ht="18.75" customHeight="1">
      <c r="B84" s="24"/>
      <c r="C84" s="48"/>
      <c r="D84" s="48"/>
      <c r="E84" s="48"/>
      <c r="F84" s="48"/>
      <c r="G84" s="24"/>
      <c r="H84" s="24"/>
      <c r="I84" s="24"/>
      <c r="J84" s="24"/>
      <c r="N84" s="227"/>
    </row>
    <row r="85" spans="2:14" ht="18.75" customHeight="1">
      <c r="B85" s="24"/>
      <c r="C85" s="48"/>
      <c r="D85" s="48"/>
      <c r="E85" s="48"/>
      <c r="F85" s="48"/>
      <c r="G85" s="24"/>
      <c r="H85" s="24"/>
      <c r="I85" s="24"/>
      <c r="J85" s="24"/>
      <c r="N85" s="227"/>
    </row>
    <row r="86" spans="3:14" ht="18.75" customHeight="1">
      <c r="C86" s="48"/>
      <c r="D86" s="48"/>
      <c r="E86" s="48"/>
      <c r="F86" s="48"/>
      <c r="N86" s="227"/>
    </row>
    <row r="87" spans="3:14" ht="18.75" customHeight="1">
      <c r="C87" s="48"/>
      <c r="D87" s="48"/>
      <c r="E87" s="48"/>
      <c r="F87" s="48"/>
      <c r="N87" s="227"/>
    </row>
    <row r="88" spans="3:14" ht="18.75" customHeight="1">
      <c r="C88" s="48"/>
      <c r="D88" s="48"/>
      <c r="E88" s="48"/>
      <c r="F88" s="48"/>
      <c r="N88" s="227"/>
    </row>
    <row r="89" spans="3:14" ht="18.75" customHeight="1">
      <c r="C89" s="48"/>
      <c r="D89" s="48"/>
      <c r="E89" s="48"/>
      <c r="F89" s="48"/>
      <c r="N89" s="227"/>
    </row>
    <row r="90" spans="3:14" ht="18.75" customHeight="1">
      <c r="C90" s="48"/>
      <c r="D90" s="48"/>
      <c r="E90" s="48"/>
      <c r="F90" s="48"/>
      <c r="N90" s="227"/>
    </row>
    <row r="91" spans="3:14" ht="15.75" customHeight="1">
      <c r="C91" s="48"/>
      <c r="D91" s="48"/>
      <c r="E91" s="48"/>
      <c r="F91" s="48"/>
      <c r="N91" s="227"/>
    </row>
    <row r="92" spans="3:14" ht="16.5" customHeight="1">
      <c r="C92" s="48"/>
      <c r="D92" s="48"/>
      <c r="E92" s="48"/>
      <c r="F92" s="48"/>
      <c r="N92" s="227"/>
    </row>
    <row r="93" spans="3:14" ht="16.5" customHeight="1">
      <c r="C93" s="48"/>
      <c r="D93" s="48"/>
      <c r="E93" s="48"/>
      <c r="F93" s="48"/>
      <c r="N93" s="227"/>
    </row>
    <row r="94" spans="3:14" ht="16.5" customHeight="1">
      <c r="C94" s="48"/>
      <c r="D94" s="48"/>
      <c r="E94" s="48"/>
      <c r="F94" s="48"/>
      <c r="N94" s="227"/>
    </row>
    <row r="95" spans="3:14" ht="16.5" customHeight="1">
      <c r="C95" s="48"/>
      <c r="D95" s="48"/>
      <c r="E95" s="48"/>
      <c r="F95" s="48"/>
      <c r="N95" s="227"/>
    </row>
    <row r="96" spans="3:14" ht="16.5" customHeight="1">
      <c r="C96" s="48"/>
      <c r="D96" s="48"/>
      <c r="E96" s="48"/>
      <c r="F96" s="48"/>
      <c r="N96" s="227"/>
    </row>
    <row r="97" spans="3:14" ht="36" customHeight="1">
      <c r="C97" s="48"/>
      <c r="D97" s="48"/>
      <c r="E97" s="48"/>
      <c r="F97" s="48"/>
      <c r="N97" s="227"/>
    </row>
    <row r="98" spans="3:14" ht="16.5" customHeight="1">
      <c r="C98" s="48"/>
      <c r="D98" s="48"/>
      <c r="E98" s="48"/>
      <c r="F98" s="48"/>
      <c r="N98" s="227"/>
    </row>
    <row r="99" spans="3:14" ht="39" customHeight="1">
      <c r="C99" s="48"/>
      <c r="D99" s="48"/>
      <c r="E99" s="48"/>
      <c r="F99" s="48"/>
      <c r="N99" s="227"/>
    </row>
    <row r="100" spans="3:14" ht="40.5" customHeight="1">
      <c r="C100" s="48"/>
      <c r="D100" s="48"/>
      <c r="E100" s="48"/>
      <c r="F100" s="48"/>
      <c r="N100" s="227"/>
    </row>
    <row r="101" spans="3:14" ht="24" customHeight="1">
      <c r="C101" s="48"/>
      <c r="D101" s="48"/>
      <c r="E101" s="48"/>
      <c r="F101" s="48"/>
      <c r="N101" s="227"/>
    </row>
    <row r="102" spans="3:14" ht="41.25" customHeight="1">
      <c r="C102" s="48"/>
      <c r="D102" s="48"/>
      <c r="E102" s="48"/>
      <c r="F102" s="48"/>
      <c r="N102" s="227"/>
    </row>
    <row r="103" spans="3:14" ht="40.5" customHeight="1">
      <c r="C103" s="48"/>
      <c r="D103" s="48"/>
      <c r="E103" s="48"/>
      <c r="F103" s="48"/>
      <c r="N103" s="227"/>
    </row>
    <row r="104" spans="3:14" ht="40.5" customHeight="1">
      <c r="C104" s="48"/>
      <c r="D104" s="48"/>
      <c r="E104" s="48"/>
      <c r="F104" s="48"/>
      <c r="N104" s="227"/>
    </row>
    <row r="105" spans="3:14" ht="24" customHeight="1">
      <c r="C105" s="48"/>
      <c r="D105" s="48"/>
      <c r="E105" s="48"/>
      <c r="F105" s="48"/>
      <c r="N105" s="227"/>
    </row>
    <row r="106" spans="3:14" ht="36" customHeight="1">
      <c r="C106" s="48"/>
      <c r="D106" s="48"/>
      <c r="E106" s="48"/>
      <c r="F106" s="48"/>
      <c r="N106" s="227"/>
    </row>
    <row r="107" spans="3:6" ht="23.25" customHeight="1">
      <c r="C107" s="48"/>
      <c r="D107" s="48"/>
      <c r="E107" s="48"/>
      <c r="F107" s="48"/>
    </row>
    <row r="108" spans="3:6" ht="24" customHeight="1">
      <c r="C108" s="48"/>
      <c r="D108" s="48"/>
      <c r="E108" s="48"/>
      <c r="F108" s="48"/>
    </row>
    <row r="109" spans="3:6" ht="42.75" customHeight="1">
      <c r="C109" s="48"/>
      <c r="D109" s="48"/>
      <c r="E109" s="48"/>
      <c r="F109" s="48"/>
    </row>
    <row r="110" spans="3:6" ht="22.5" customHeight="1">
      <c r="C110" s="48"/>
      <c r="D110" s="48"/>
      <c r="E110" s="48"/>
      <c r="F110" s="48"/>
    </row>
    <row r="111" spans="3:6" ht="26.25" customHeight="1">
      <c r="C111" s="48"/>
      <c r="D111" s="48"/>
      <c r="E111" s="48"/>
      <c r="F111" s="48"/>
    </row>
    <row r="112" spans="3:6" ht="45" customHeight="1">
      <c r="C112" s="48"/>
      <c r="D112" s="48"/>
      <c r="E112" s="48"/>
      <c r="F112" s="48"/>
    </row>
    <row r="113" spans="3:6" ht="20.25" customHeight="1">
      <c r="C113" s="48"/>
      <c r="D113" s="48"/>
      <c r="E113" s="48"/>
      <c r="F113" s="48"/>
    </row>
    <row r="114" spans="3:6" ht="36.75" customHeight="1">
      <c r="C114" s="48"/>
      <c r="D114" s="48"/>
      <c r="E114" s="48"/>
      <c r="F114" s="48"/>
    </row>
    <row r="115" spans="3:6" ht="24.75" customHeight="1">
      <c r="C115" s="48"/>
      <c r="D115" s="48"/>
      <c r="E115" s="48"/>
      <c r="F115" s="48"/>
    </row>
    <row r="116" spans="3:6" ht="41.25" customHeight="1">
      <c r="C116" s="48"/>
      <c r="D116" s="48"/>
      <c r="E116" s="48"/>
      <c r="F116" s="48"/>
    </row>
    <row r="117" spans="3:6" ht="27.75" customHeight="1">
      <c r="C117" s="48"/>
      <c r="D117" s="48"/>
      <c r="E117" s="48"/>
      <c r="F117" s="48"/>
    </row>
    <row r="118" spans="3:6" ht="40.5" customHeight="1">
      <c r="C118" s="48"/>
      <c r="D118" s="48"/>
      <c r="E118" s="48"/>
      <c r="F118" s="48"/>
    </row>
    <row r="119" spans="3:6" ht="39" customHeight="1">
      <c r="C119" s="48"/>
      <c r="D119" s="48"/>
      <c r="E119" s="48"/>
      <c r="F119" s="48"/>
    </row>
    <row r="120" spans="3:6" ht="39.75" customHeight="1">
      <c r="C120" s="48"/>
      <c r="D120" s="48"/>
      <c r="E120" s="48"/>
      <c r="F120" s="48"/>
    </row>
    <row r="121" spans="3:6" ht="36" customHeight="1">
      <c r="C121" s="48"/>
      <c r="D121" s="48"/>
      <c r="E121" s="48"/>
      <c r="F121" s="48"/>
    </row>
    <row r="122" spans="3:6" ht="36" customHeight="1">
      <c r="C122" s="48"/>
      <c r="D122" s="48"/>
      <c r="E122" s="48"/>
      <c r="F122" s="48"/>
    </row>
    <row r="123" spans="3:6" ht="40.5" customHeight="1">
      <c r="C123" s="48"/>
      <c r="D123" s="48"/>
      <c r="E123" s="48"/>
      <c r="F123" s="48"/>
    </row>
    <row r="124" spans="3:6" ht="45" customHeight="1">
      <c r="C124" s="48"/>
      <c r="D124" s="48"/>
      <c r="E124" s="48"/>
      <c r="F124" s="48"/>
    </row>
    <row r="125" spans="3:6" ht="35.25" customHeight="1">
      <c r="C125" s="48"/>
      <c r="D125" s="48"/>
      <c r="E125" s="48"/>
      <c r="F125" s="48"/>
    </row>
    <row r="126" spans="3:6" ht="39.75" customHeight="1">
      <c r="C126" s="48"/>
      <c r="D126" s="48"/>
      <c r="E126" s="48"/>
      <c r="F126" s="48"/>
    </row>
    <row r="127" spans="3:6" ht="45" customHeight="1">
      <c r="C127" s="48"/>
      <c r="D127" s="48"/>
      <c r="E127" s="48"/>
      <c r="F127" s="48"/>
    </row>
    <row r="128" spans="3:6" ht="45" customHeight="1">
      <c r="C128" s="48"/>
      <c r="D128" s="48"/>
      <c r="E128" s="48"/>
      <c r="F128" s="48"/>
    </row>
    <row r="129" spans="3:6" ht="30" customHeight="1">
      <c r="C129" s="48"/>
      <c r="D129" s="48"/>
      <c r="E129" s="48"/>
      <c r="F129" s="48"/>
    </row>
    <row r="130" spans="3:6" ht="30" customHeight="1">
      <c r="C130" s="48"/>
      <c r="D130" s="48"/>
      <c r="E130" s="48"/>
      <c r="F130" s="48"/>
    </row>
    <row r="131" spans="3:6" ht="18.75" customHeight="1">
      <c r="C131" s="48"/>
      <c r="D131" s="48"/>
      <c r="E131" s="48"/>
      <c r="F131" s="48"/>
    </row>
    <row r="132" spans="3:6" ht="36" customHeight="1">
      <c r="C132" s="48"/>
      <c r="D132" s="48"/>
      <c r="E132" s="48"/>
      <c r="F132" s="48"/>
    </row>
    <row r="133" spans="3:6" ht="45" customHeight="1">
      <c r="C133" s="48"/>
      <c r="D133" s="48"/>
      <c r="E133" s="48"/>
      <c r="F133" s="48"/>
    </row>
    <row r="134" spans="3:6" ht="45" customHeight="1">
      <c r="C134" s="48"/>
      <c r="D134" s="48"/>
      <c r="E134" s="48"/>
      <c r="F134" s="48"/>
    </row>
    <row r="135" spans="3:6" ht="45" customHeight="1">
      <c r="C135" s="48"/>
      <c r="D135" s="48"/>
      <c r="E135" s="48"/>
      <c r="F135" s="48"/>
    </row>
    <row r="136" spans="3:6" ht="45" customHeight="1">
      <c r="C136" s="48"/>
      <c r="D136" s="48"/>
      <c r="E136" s="48"/>
      <c r="F136" s="48"/>
    </row>
    <row r="137" spans="3:6" ht="32.25" customHeight="1">
      <c r="C137" s="48"/>
      <c r="D137" s="48"/>
      <c r="E137" s="48"/>
      <c r="F137" s="48"/>
    </row>
    <row r="138" spans="3:6" ht="27.75" customHeight="1">
      <c r="C138" s="48"/>
      <c r="D138" s="48"/>
      <c r="E138" s="48"/>
      <c r="F138" s="48"/>
    </row>
    <row r="139" spans="3:6" ht="30" customHeight="1">
      <c r="C139" s="48"/>
      <c r="D139" s="48"/>
      <c r="E139" s="48"/>
      <c r="F139" s="48"/>
    </row>
    <row r="140" spans="3:6" ht="39" customHeight="1">
      <c r="C140" s="48"/>
      <c r="D140" s="48"/>
      <c r="E140" s="48"/>
      <c r="F140" s="48"/>
    </row>
    <row r="141" spans="3:6" ht="39" customHeight="1">
      <c r="C141" s="48"/>
      <c r="D141" s="48"/>
      <c r="E141" s="48"/>
      <c r="F141" s="48"/>
    </row>
    <row r="142" spans="3:6" ht="39" customHeight="1">
      <c r="C142" s="48"/>
      <c r="D142" s="48"/>
      <c r="E142" s="48"/>
      <c r="F142" s="48"/>
    </row>
    <row r="143" spans="3:6" ht="39" customHeight="1">
      <c r="C143" s="48"/>
      <c r="D143" s="48"/>
      <c r="E143" s="48"/>
      <c r="F143" s="48"/>
    </row>
    <row r="144" spans="2:6" ht="31.5" customHeight="1">
      <c r="B144" s="47"/>
      <c r="C144" s="48"/>
      <c r="D144" s="48"/>
      <c r="E144" s="48"/>
      <c r="F144" s="48"/>
    </row>
    <row r="145" spans="2:6" ht="23.25" customHeight="1">
      <c r="B145" s="47"/>
      <c r="C145" s="48"/>
      <c r="D145" s="48"/>
      <c r="E145" s="48"/>
      <c r="F145" s="48"/>
    </row>
    <row r="146" spans="3:6" ht="27" customHeight="1">
      <c r="C146" s="48"/>
      <c r="D146" s="48"/>
      <c r="E146" s="48"/>
      <c r="F146" s="48"/>
    </row>
    <row r="147" spans="3:6" ht="15.75" customHeight="1">
      <c r="C147" s="48"/>
      <c r="D147" s="48"/>
      <c r="E147" s="48"/>
      <c r="F147" s="48"/>
    </row>
    <row r="148" spans="3:6" ht="15.75" customHeight="1">
      <c r="C148" s="48"/>
      <c r="D148" s="48"/>
      <c r="E148" s="48"/>
      <c r="F148" s="48"/>
    </row>
    <row r="149" spans="2:6" ht="15.75" customHeight="1">
      <c r="B149" s="24"/>
      <c r="C149" s="48"/>
      <c r="D149" s="48"/>
      <c r="E149" s="48"/>
      <c r="F149" s="48"/>
    </row>
    <row r="150" spans="2:6" ht="35.25" customHeight="1">
      <c r="B150" s="24"/>
      <c r="C150" s="48"/>
      <c r="D150" s="48"/>
      <c r="E150" s="48"/>
      <c r="F150" s="48"/>
    </row>
    <row r="151" spans="2:6" ht="16.5" customHeight="1">
      <c r="B151" s="24"/>
      <c r="C151" s="48"/>
      <c r="D151" s="48"/>
      <c r="E151" s="48"/>
      <c r="F151" s="48"/>
    </row>
    <row r="152" spans="2:6" ht="16.5" customHeight="1">
      <c r="B152" s="24"/>
      <c r="C152" s="48"/>
      <c r="D152" s="48"/>
      <c r="E152" s="48"/>
      <c r="F152" s="48"/>
    </row>
    <row r="153" spans="2:6" ht="16.5" customHeight="1">
      <c r="B153" s="24"/>
      <c r="C153" s="48"/>
      <c r="D153" s="48"/>
      <c r="E153" s="48"/>
      <c r="F153" s="48"/>
    </row>
    <row r="154" spans="2:6" ht="16.5" customHeight="1">
      <c r="B154" s="24"/>
      <c r="C154" s="48"/>
      <c r="D154" s="48"/>
      <c r="E154" s="48"/>
      <c r="F154" s="48"/>
    </row>
    <row r="155" spans="2:6" ht="16.5" customHeight="1">
      <c r="B155" s="24"/>
      <c r="C155" s="48"/>
      <c r="D155" s="48"/>
      <c r="E155" s="48"/>
      <c r="F155" s="48"/>
    </row>
    <row r="156" spans="2:6" ht="16.5" customHeight="1">
      <c r="B156" s="24"/>
      <c r="C156" s="48"/>
      <c r="D156" s="48"/>
      <c r="E156" s="48"/>
      <c r="F156" s="48"/>
    </row>
    <row r="157" spans="2:6" ht="15.75" customHeight="1">
      <c r="B157" s="24"/>
      <c r="C157" s="48"/>
      <c r="D157" s="48"/>
      <c r="E157" s="48"/>
      <c r="F157" s="48"/>
    </row>
    <row r="158" spans="3:6" ht="15.75" customHeight="1">
      <c r="C158" s="48"/>
      <c r="D158" s="48"/>
      <c r="E158" s="48"/>
      <c r="F158" s="48"/>
    </row>
    <row r="159" spans="3:6" ht="15.75" customHeight="1">
      <c r="C159" s="48"/>
      <c r="D159" s="48"/>
      <c r="E159" s="48"/>
      <c r="F159" s="48"/>
    </row>
    <row r="160" spans="3:6" ht="15.75" customHeight="1">
      <c r="C160" s="48"/>
      <c r="D160" s="48"/>
      <c r="E160" s="48"/>
      <c r="F160" s="48"/>
    </row>
    <row r="161" spans="3:6" ht="15.75" customHeight="1">
      <c r="C161" s="48"/>
      <c r="D161" s="48"/>
      <c r="E161" s="48"/>
      <c r="F161" s="48"/>
    </row>
    <row r="162" spans="3:6" ht="15.75" customHeight="1">
      <c r="C162" s="48"/>
      <c r="D162" s="48"/>
      <c r="E162" s="48"/>
      <c r="F162" s="48"/>
    </row>
    <row r="163" spans="3:6" ht="15.75" customHeight="1">
      <c r="C163" s="48"/>
      <c r="D163" s="48"/>
      <c r="E163" s="48"/>
      <c r="F163" s="48"/>
    </row>
    <row r="164" spans="3:6" ht="15.75" customHeight="1">
      <c r="C164" s="48"/>
      <c r="D164" s="48"/>
      <c r="E164" s="48"/>
      <c r="F164" s="48"/>
    </row>
    <row r="165" spans="3:6" ht="15.75" customHeight="1">
      <c r="C165" s="48"/>
      <c r="D165" s="48"/>
      <c r="E165" s="48"/>
      <c r="F165" s="48"/>
    </row>
    <row r="166" spans="3:6" ht="15.75" customHeight="1">
      <c r="C166" s="48"/>
      <c r="D166" s="48"/>
      <c r="E166" s="48"/>
      <c r="F166" s="48"/>
    </row>
    <row r="167" spans="3:6" ht="15.75" customHeight="1">
      <c r="C167" s="48"/>
      <c r="D167" s="48"/>
      <c r="E167" s="48"/>
      <c r="F167" s="48"/>
    </row>
    <row r="168" spans="3:6" ht="15.75" customHeight="1">
      <c r="C168" s="48"/>
      <c r="D168" s="48"/>
      <c r="E168" s="48"/>
      <c r="F168" s="48"/>
    </row>
    <row r="169" spans="3:6" ht="15.75" customHeight="1">
      <c r="C169" s="48"/>
      <c r="D169" s="48"/>
      <c r="E169" s="48"/>
      <c r="F169" s="48"/>
    </row>
    <row r="170" spans="3:6" ht="15.75" customHeight="1">
      <c r="C170" s="48"/>
      <c r="D170" s="48"/>
      <c r="E170" s="48"/>
      <c r="F170" s="48"/>
    </row>
    <row r="171" spans="3:6" ht="15.75" customHeight="1">
      <c r="C171" s="48"/>
      <c r="D171" s="48"/>
      <c r="E171" s="48"/>
      <c r="F171" s="48"/>
    </row>
    <row r="172" spans="3:6" ht="15.75" customHeight="1">
      <c r="C172" s="48"/>
      <c r="D172" s="48"/>
      <c r="E172" s="48"/>
      <c r="F172" s="48"/>
    </row>
    <row r="173" spans="3:6" ht="15.75" customHeight="1">
      <c r="C173" s="48"/>
      <c r="D173" s="48"/>
      <c r="E173" s="48"/>
      <c r="F173" s="48"/>
    </row>
    <row r="174" spans="3:6" ht="15.75" customHeight="1">
      <c r="C174" s="48"/>
      <c r="D174" s="48"/>
      <c r="E174" s="48"/>
      <c r="F174" s="48"/>
    </row>
    <row r="175" spans="3:6" ht="15.75" customHeight="1">
      <c r="C175" s="48"/>
      <c r="D175" s="48"/>
      <c r="E175" s="48"/>
      <c r="F175" s="48"/>
    </row>
    <row r="176" spans="3:6" ht="15.75" customHeight="1">
      <c r="C176" s="48"/>
      <c r="D176" s="48"/>
      <c r="E176" s="48"/>
      <c r="F176" s="48"/>
    </row>
    <row r="177" spans="3:6" ht="15.75" customHeight="1">
      <c r="C177" s="48"/>
      <c r="D177" s="48"/>
      <c r="E177" s="48"/>
      <c r="F177" s="48"/>
    </row>
    <row r="178" spans="3:6" ht="15.75" customHeight="1">
      <c r="C178" s="48"/>
      <c r="D178" s="48"/>
      <c r="E178" s="48"/>
      <c r="F178" s="48"/>
    </row>
    <row r="179" spans="3:6" ht="15.75" customHeight="1">
      <c r="C179" s="48"/>
      <c r="D179" s="48"/>
      <c r="E179" s="48"/>
      <c r="F179" s="48"/>
    </row>
    <row r="180" spans="3:6" ht="15.75" customHeight="1">
      <c r="C180" s="48"/>
      <c r="D180" s="48"/>
      <c r="E180" s="48"/>
      <c r="F180" s="48"/>
    </row>
    <row r="181" spans="3:6" ht="15.75" customHeight="1">
      <c r="C181" s="48"/>
      <c r="D181" s="48"/>
      <c r="E181" s="48"/>
      <c r="F181" s="48"/>
    </row>
    <row r="182" spans="3:6" ht="15.75" customHeight="1">
      <c r="C182" s="48"/>
      <c r="D182" s="48"/>
      <c r="E182" s="48"/>
      <c r="F182" s="48"/>
    </row>
    <row r="183" spans="3:6" ht="15.75" customHeight="1">
      <c r="C183" s="48"/>
      <c r="D183" s="48"/>
      <c r="E183" s="48"/>
      <c r="F183" s="48"/>
    </row>
    <row r="184" spans="3:6" ht="15.75" customHeight="1">
      <c r="C184" s="48"/>
      <c r="D184" s="48"/>
      <c r="E184" s="48"/>
      <c r="F184" s="48"/>
    </row>
    <row r="185" spans="3:6" ht="15.75" customHeight="1">
      <c r="C185" s="48"/>
      <c r="D185" s="48"/>
      <c r="E185" s="48"/>
      <c r="F185" s="48"/>
    </row>
    <row r="186" spans="3:6" ht="15.75" customHeight="1">
      <c r="C186" s="48"/>
      <c r="D186" s="48"/>
      <c r="E186" s="48"/>
      <c r="F186" s="48"/>
    </row>
    <row r="187" spans="3:6" ht="15.75" customHeight="1">
      <c r="C187" s="48"/>
      <c r="D187" s="48"/>
      <c r="E187" s="48"/>
      <c r="F187" s="48"/>
    </row>
    <row r="188" spans="3:6" ht="15.75" customHeight="1">
      <c r="C188" s="48"/>
      <c r="D188" s="48"/>
      <c r="E188" s="48"/>
      <c r="F188" s="48"/>
    </row>
    <row r="189" spans="3:6" ht="15.75" customHeight="1">
      <c r="C189" s="48"/>
      <c r="D189" s="48"/>
      <c r="E189" s="48"/>
      <c r="F189" s="48"/>
    </row>
    <row r="190" spans="3:6" ht="15.75" customHeight="1">
      <c r="C190" s="48"/>
      <c r="D190" s="48"/>
      <c r="E190" s="48"/>
      <c r="F190" s="48"/>
    </row>
    <row r="191" spans="3:6" ht="15.75" customHeight="1">
      <c r="C191" s="48"/>
      <c r="D191" s="48"/>
      <c r="E191" s="48"/>
      <c r="F191" s="48"/>
    </row>
    <row r="192" spans="3:6" ht="15.75" customHeight="1">
      <c r="C192" s="48"/>
      <c r="D192" s="48"/>
      <c r="E192" s="48"/>
      <c r="F192" s="48"/>
    </row>
    <row r="193" spans="3:6" ht="15.75" customHeight="1">
      <c r="C193" s="48"/>
      <c r="D193" s="48"/>
      <c r="E193" s="48"/>
      <c r="F193" s="48"/>
    </row>
    <row r="194" spans="3:6" ht="15.75" customHeight="1">
      <c r="C194" s="48"/>
      <c r="D194" s="48"/>
      <c r="E194" s="48"/>
      <c r="F194" s="48"/>
    </row>
    <row r="195" spans="3:6" ht="15.75" customHeight="1">
      <c r="C195" s="48"/>
      <c r="D195" s="48"/>
      <c r="E195" s="48"/>
      <c r="F195" s="48"/>
    </row>
    <row r="196" spans="3:6" ht="15.75" customHeight="1">
      <c r="C196" s="48"/>
      <c r="D196" s="48"/>
      <c r="E196" s="48"/>
      <c r="F196" s="48"/>
    </row>
    <row r="197" spans="3:6" ht="15.75" customHeight="1">
      <c r="C197" s="48"/>
      <c r="D197" s="48"/>
      <c r="E197" s="48"/>
      <c r="F197" s="48"/>
    </row>
    <row r="198" spans="3:6" ht="15.75" customHeight="1">
      <c r="C198" s="48"/>
      <c r="D198" s="48"/>
      <c r="E198" s="48"/>
      <c r="F198" s="48"/>
    </row>
    <row r="199" spans="3:6" ht="15.75" customHeight="1">
      <c r="C199" s="48"/>
      <c r="D199" s="48"/>
      <c r="E199" s="48"/>
      <c r="F199" s="48"/>
    </row>
    <row r="200" spans="3:6" ht="15.75" customHeight="1">
      <c r="C200" s="48"/>
      <c r="D200" s="48"/>
      <c r="E200" s="48"/>
      <c r="F200" s="48"/>
    </row>
    <row r="201" spans="3:6" ht="15.75" customHeight="1">
      <c r="C201" s="48"/>
      <c r="D201" s="48"/>
      <c r="E201" s="48"/>
      <c r="F201" s="48"/>
    </row>
    <row r="202" spans="3:6" ht="15.75" customHeight="1">
      <c r="C202" s="48"/>
      <c r="D202" s="48"/>
      <c r="E202" s="48"/>
      <c r="F202" s="48"/>
    </row>
    <row r="203" spans="3:6" ht="15.75" customHeight="1">
      <c r="C203" s="48"/>
      <c r="D203" s="48"/>
      <c r="E203" s="48"/>
      <c r="F203" s="48"/>
    </row>
    <row r="204" spans="3:6" ht="15.75" customHeight="1">
      <c r="C204" s="48"/>
      <c r="D204" s="48"/>
      <c r="E204" s="48"/>
      <c r="F204" s="48"/>
    </row>
    <row r="205" spans="3:6" ht="15.75" customHeight="1">
      <c r="C205" s="48"/>
      <c r="D205" s="48"/>
      <c r="E205" s="48"/>
      <c r="F205" s="48"/>
    </row>
    <row r="206" spans="3:6" ht="15.75" customHeight="1">
      <c r="C206" s="48"/>
      <c r="D206" s="48"/>
      <c r="E206" s="48"/>
      <c r="F206" s="48"/>
    </row>
    <row r="207" spans="3:6" ht="15.75" customHeight="1">
      <c r="C207" s="48"/>
      <c r="D207" s="48"/>
      <c r="E207" s="48"/>
      <c r="F207" s="48"/>
    </row>
    <row r="208" spans="3:6" ht="15.75" customHeight="1">
      <c r="C208" s="48"/>
      <c r="D208" s="48"/>
      <c r="E208" s="48"/>
      <c r="F208" s="48"/>
    </row>
    <row r="209" spans="3:6" ht="15.75" customHeight="1">
      <c r="C209" s="48"/>
      <c r="D209" s="48"/>
      <c r="E209" s="48"/>
      <c r="F209" s="48"/>
    </row>
    <row r="210" spans="3:6" ht="15.75" customHeight="1">
      <c r="C210" s="48"/>
      <c r="D210" s="48"/>
      <c r="E210" s="48"/>
      <c r="F210" s="48"/>
    </row>
  </sheetData>
  <sheetProtection/>
  <mergeCells count="120">
    <mergeCell ref="B54:B55"/>
    <mergeCell ref="G9:G11"/>
    <mergeCell ref="F9:F11"/>
    <mergeCell ref="B13:I13"/>
    <mergeCell ref="I42:I43"/>
    <mergeCell ref="G39:G43"/>
    <mergeCell ref="F39:F43"/>
    <mergeCell ref="H9:H11"/>
    <mergeCell ref="I54:I55"/>
    <mergeCell ref="C20:C22"/>
    <mergeCell ref="D20:D22"/>
    <mergeCell ref="B14:I14"/>
    <mergeCell ref="D9:D11"/>
    <mergeCell ref="B9:B11"/>
    <mergeCell ref="E9:E11"/>
    <mergeCell ref="C9:C11"/>
    <mergeCell ref="J1:L1"/>
    <mergeCell ref="J2:L2"/>
    <mergeCell ref="J3:L3"/>
    <mergeCell ref="B4:K8"/>
    <mergeCell ref="J42:J43"/>
    <mergeCell ref="I39:L39"/>
    <mergeCell ref="B20:B22"/>
    <mergeCell ref="J10:J11"/>
    <mergeCell ref="I10:I11"/>
    <mergeCell ref="I9:L9"/>
    <mergeCell ref="D39:D43"/>
    <mergeCell ref="E39:E43"/>
    <mergeCell ref="H39:H43"/>
    <mergeCell ref="B39:B43"/>
    <mergeCell ref="H20:H22"/>
    <mergeCell ref="W55:W56"/>
    <mergeCell ref="S55:S56"/>
    <mergeCell ref="C39:C43"/>
    <mergeCell ref="O54:O55"/>
    <mergeCell ref="C50:D50"/>
    <mergeCell ref="AA55:AA56"/>
    <mergeCell ref="Q57:R57"/>
    <mergeCell ref="X57:Y57"/>
    <mergeCell ref="Z55:Z56"/>
    <mergeCell ref="T55:T56"/>
    <mergeCell ref="X60:Y60"/>
    <mergeCell ref="Q61:R61"/>
    <mergeCell ref="X61:Y61"/>
    <mergeCell ref="X55:Y56"/>
    <mergeCell ref="Q55:R56"/>
    <mergeCell ref="X59:Y59"/>
    <mergeCell ref="Q60:R60"/>
    <mergeCell ref="Q58:R58"/>
    <mergeCell ref="X58:Y58"/>
    <mergeCell ref="U55:U56"/>
    <mergeCell ref="T67:T68"/>
    <mergeCell ref="U67:U68"/>
    <mergeCell ref="P69:P70"/>
    <mergeCell ref="Q69:R70"/>
    <mergeCell ref="S69:S70"/>
    <mergeCell ref="T69:T70"/>
    <mergeCell ref="U69:U70"/>
    <mergeCell ref="P67:P68"/>
    <mergeCell ref="Q67:R68"/>
    <mergeCell ref="T75:T76"/>
    <mergeCell ref="U71:U72"/>
    <mergeCell ref="P73:P74"/>
    <mergeCell ref="Q73:R74"/>
    <mergeCell ref="S73:S74"/>
    <mergeCell ref="P71:P72"/>
    <mergeCell ref="Q71:R72"/>
    <mergeCell ref="S71:S72"/>
    <mergeCell ref="T71:T72"/>
    <mergeCell ref="U75:U76"/>
    <mergeCell ref="S75:S76"/>
    <mergeCell ref="S67:S68"/>
    <mergeCell ref="C69:D69"/>
    <mergeCell ref="Q75:R76"/>
    <mergeCell ref="Q62:R62"/>
    <mergeCell ref="P63:Q63"/>
    <mergeCell ref="C65:D66"/>
    <mergeCell ref="C71:D71"/>
    <mergeCell ref="C72:D72"/>
    <mergeCell ref="G65:G66"/>
    <mergeCell ref="B82:B83"/>
    <mergeCell ref="C82:D83"/>
    <mergeCell ref="E82:E83"/>
    <mergeCell ref="F82:F83"/>
    <mergeCell ref="E77:E78"/>
    <mergeCell ref="P75:P76"/>
    <mergeCell ref="F77:F78"/>
    <mergeCell ref="C79:D80"/>
    <mergeCell ref="B79:B80"/>
    <mergeCell ref="E79:E80"/>
    <mergeCell ref="C61:D61"/>
    <mergeCell ref="C54:D55"/>
    <mergeCell ref="B77:B78"/>
    <mergeCell ref="C77:D78"/>
    <mergeCell ref="C56:D56"/>
    <mergeCell ref="C57:D57"/>
    <mergeCell ref="C59:D59"/>
    <mergeCell ref="C60:D60"/>
    <mergeCell ref="B65:B66"/>
    <mergeCell ref="B62:C62"/>
    <mergeCell ref="F79:F80"/>
    <mergeCell ref="C81:D81"/>
    <mergeCell ref="H54:H55"/>
    <mergeCell ref="C67:D67"/>
    <mergeCell ref="C68:D68"/>
    <mergeCell ref="C70:D70"/>
    <mergeCell ref="E65:E66"/>
    <mergeCell ref="E54:E55"/>
    <mergeCell ref="G54:G55"/>
    <mergeCell ref="B74:D74"/>
    <mergeCell ref="N9:N11"/>
    <mergeCell ref="M21:M22"/>
    <mergeCell ref="M10:M11"/>
    <mergeCell ref="B15:E15"/>
    <mergeCell ref="I20:L20"/>
    <mergeCell ref="I21:I22"/>
    <mergeCell ref="J21:J22"/>
    <mergeCell ref="E20:E22"/>
    <mergeCell ref="F20:F22"/>
    <mergeCell ref="G20:G22"/>
  </mergeCells>
  <printOptions/>
  <pageMargins left="0.7874015748031497" right="0.34" top="0.77" bottom="0.3937007874015748" header="0" footer="0"/>
  <pageSetup horizontalDpi="600" verticalDpi="600" orientation="landscape" paperSize="9" scale="34" r:id="rId3"/>
  <rowBreaks count="3" manualBreakCount="3">
    <brk id="19" min="1" max="13" man="1"/>
    <brk id="38" min="1" max="13" man="1"/>
    <brk id="51" min="1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7">
      <selection activeCell="B34" sqref="B34"/>
    </sheetView>
  </sheetViews>
  <sheetFormatPr defaultColWidth="8.796875" defaultRowHeight="15"/>
  <cols>
    <col min="1" max="1" width="32.69921875" style="0" customWidth="1"/>
    <col min="2" max="2" width="16.59765625" style="0" customWidth="1"/>
    <col min="3" max="3" width="17.59765625" style="0" customWidth="1"/>
  </cols>
  <sheetData>
    <row r="1" spans="1:2" ht="18.75">
      <c r="A1" s="6" t="s">
        <v>45</v>
      </c>
      <c r="B1" s="6" t="s">
        <v>46</v>
      </c>
    </row>
    <row r="2" spans="1:3" ht="16.5">
      <c r="A2" s="26" t="s">
        <v>59</v>
      </c>
      <c r="B2" s="38">
        <v>18552.767</v>
      </c>
      <c r="C2" s="39"/>
    </row>
    <row r="3" spans="1:3" ht="48.75" customHeight="1">
      <c r="A3" s="36" t="s">
        <v>51</v>
      </c>
      <c r="B3" s="29">
        <v>1239.366</v>
      </c>
      <c r="C3" s="32"/>
    </row>
    <row r="4" spans="1:3" ht="34.5" customHeight="1">
      <c r="A4" s="36" t="s">
        <v>52</v>
      </c>
      <c r="B4" s="29">
        <v>208.401</v>
      </c>
      <c r="C4" s="32"/>
    </row>
    <row r="5" spans="1:3" ht="33" customHeight="1">
      <c r="A5" s="46" t="s">
        <v>53</v>
      </c>
      <c r="B5" s="29">
        <v>5500</v>
      </c>
      <c r="C5" s="32"/>
    </row>
    <row r="6" spans="1:3" ht="32.25" customHeight="1">
      <c r="A6" s="46" t="s">
        <v>54</v>
      </c>
      <c r="B6" s="29">
        <v>2500</v>
      </c>
      <c r="C6" s="32"/>
    </row>
    <row r="7" spans="1:3" ht="30.75" customHeight="1">
      <c r="A7" s="46" t="s">
        <v>56</v>
      </c>
      <c r="B7" s="29">
        <v>4300</v>
      </c>
      <c r="C7" s="32"/>
    </row>
    <row r="8" spans="1:3" ht="31.5" customHeight="1">
      <c r="A8" s="28" t="s">
        <v>44</v>
      </c>
      <c r="B8" s="29">
        <v>1300</v>
      </c>
      <c r="C8" s="32"/>
    </row>
    <row r="9" spans="1:3" ht="33.75" customHeight="1">
      <c r="A9" s="28" t="s">
        <v>57</v>
      </c>
      <c r="B9" s="29">
        <v>3200</v>
      </c>
      <c r="C9" s="32"/>
    </row>
    <row r="10" spans="1:3" ht="32.25" customHeight="1">
      <c r="A10" s="30" t="s">
        <v>33</v>
      </c>
      <c r="B10" s="29">
        <v>3000</v>
      </c>
      <c r="C10" s="32"/>
    </row>
    <row r="11" spans="1:3" ht="19.5" customHeight="1">
      <c r="A11" s="30" t="s">
        <v>58</v>
      </c>
      <c r="B11" s="29">
        <v>2500</v>
      </c>
      <c r="C11" s="32"/>
    </row>
    <row r="12" spans="1:4" ht="34.5" customHeight="1">
      <c r="A12" s="30" t="s">
        <v>60</v>
      </c>
      <c r="B12" s="29">
        <v>2000</v>
      </c>
      <c r="C12" s="32" t="s">
        <v>65</v>
      </c>
      <c r="D12">
        <v>5</v>
      </c>
    </row>
    <row r="13" spans="1:3" ht="18.75" customHeight="1">
      <c r="A13" s="28" t="s">
        <v>61</v>
      </c>
      <c r="B13" s="29">
        <v>1000</v>
      </c>
      <c r="C13" s="32" t="s">
        <v>65</v>
      </c>
    </row>
    <row r="14" spans="1:3" ht="33" customHeight="1">
      <c r="A14" s="27" t="s">
        <v>62</v>
      </c>
      <c r="B14" s="29">
        <v>2000</v>
      </c>
      <c r="C14" s="32"/>
    </row>
    <row r="15" spans="1:3" ht="33.75" customHeight="1">
      <c r="A15" s="30" t="s">
        <v>55</v>
      </c>
      <c r="B15" s="29">
        <v>500</v>
      </c>
      <c r="C15" s="32"/>
    </row>
    <row r="16" spans="1:3" ht="33.75" customHeight="1">
      <c r="A16" s="27" t="s">
        <v>36</v>
      </c>
      <c r="B16" s="29">
        <v>2284.30788</v>
      </c>
      <c r="C16" s="25"/>
    </row>
    <row r="17" spans="1:3" ht="30" customHeight="1">
      <c r="A17" s="28" t="s">
        <v>41</v>
      </c>
      <c r="B17" s="29">
        <v>1300</v>
      </c>
      <c r="C17" s="25"/>
    </row>
    <row r="18" spans="1:3" ht="31.5" customHeight="1">
      <c r="A18" s="28" t="s">
        <v>38</v>
      </c>
      <c r="B18" s="29">
        <v>200</v>
      </c>
      <c r="C18" s="32"/>
    </row>
    <row r="19" spans="1:3" ht="16.5" customHeight="1">
      <c r="A19" s="28" t="s">
        <v>47</v>
      </c>
      <c r="B19" s="29">
        <v>330</v>
      </c>
      <c r="C19" s="32"/>
    </row>
    <row r="20" spans="1:3" ht="34.5" customHeight="1">
      <c r="A20" s="33" t="s">
        <v>50</v>
      </c>
      <c r="B20" s="29">
        <v>1530</v>
      </c>
      <c r="C20" s="32"/>
    </row>
    <row r="21" spans="1:3" ht="32.25" customHeight="1">
      <c r="A21" s="27" t="s">
        <v>37</v>
      </c>
      <c r="B21" s="34">
        <v>500</v>
      </c>
      <c r="C21" s="40"/>
    </row>
    <row r="22" spans="1:3" ht="35.25" customHeight="1">
      <c r="A22" s="27" t="s">
        <v>64</v>
      </c>
      <c r="B22" s="27">
        <v>100</v>
      </c>
      <c r="C22" s="31"/>
    </row>
    <row r="23" spans="1:3" ht="21.75" customHeight="1">
      <c r="A23" s="30" t="s">
        <v>35</v>
      </c>
      <c r="B23" s="34">
        <v>500</v>
      </c>
      <c r="C23" s="31"/>
    </row>
    <row r="24" spans="1:3" ht="33" customHeight="1">
      <c r="A24" s="30" t="s">
        <v>34</v>
      </c>
      <c r="B24" s="34">
        <v>500</v>
      </c>
      <c r="C24" s="41"/>
    </row>
    <row r="25" spans="1:3" ht="35.25" customHeight="1">
      <c r="A25" s="30" t="s">
        <v>40</v>
      </c>
      <c r="B25" s="34">
        <v>200</v>
      </c>
      <c r="C25" s="31"/>
    </row>
    <row r="26" spans="1:3" ht="33" customHeight="1">
      <c r="A26" s="30" t="s">
        <v>42</v>
      </c>
      <c r="B26" s="42">
        <v>1500</v>
      </c>
      <c r="C26" s="31"/>
    </row>
    <row r="27" spans="1:3" ht="34.5" customHeight="1">
      <c r="A27" s="30" t="s">
        <v>43</v>
      </c>
      <c r="B27" s="35">
        <v>1500</v>
      </c>
      <c r="C27" s="43"/>
    </row>
    <row r="28" spans="1:3" ht="33.75" customHeight="1">
      <c r="A28" s="27" t="s">
        <v>63</v>
      </c>
      <c r="B28" s="35">
        <v>100</v>
      </c>
      <c r="C28" s="43"/>
    </row>
    <row r="29" spans="1:3" ht="33" customHeight="1">
      <c r="A29" s="30" t="s">
        <v>48</v>
      </c>
      <c r="B29" s="42">
        <v>200</v>
      </c>
      <c r="C29" s="43"/>
    </row>
    <row r="30" spans="1:3" ht="16.5">
      <c r="A30" s="33" t="s">
        <v>14</v>
      </c>
      <c r="B30" s="37">
        <f>SUM(B2:B29)</f>
        <v>58544.84188</v>
      </c>
      <c r="C30" s="44">
        <v>193564.15604</v>
      </c>
    </row>
    <row r="31" spans="1:3" ht="39" customHeight="1">
      <c r="A31" s="27" t="s">
        <v>49</v>
      </c>
      <c r="B31" s="45">
        <f>SUM(B30+C30)</f>
        <v>252108.99792</v>
      </c>
      <c r="C31" s="4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DELTA</dc:creator>
  <cp:keywords/>
  <dc:description/>
  <cp:lastModifiedBy>ADMIN</cp:lastModifiedBy>
  <cp:lastPrinted>2012-08-27T07:46:43Z</cp:lastPrinted>
  <dcterms:created xsi:type="dcterms:W3CDTF">2003-06-26T05:11:38Z</dcterms:created>
  <dcterms:modified xsi:type="dcterms:W3CDTF">2013-01-25T13:21:43Z</dcterms:modified>
  <cp:category/>
  <cp:version/>
  <cp:contentType/>
  <cp:contentStatus/>
</cp:coreProperties>
</file>